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20" windowHeight="11760" activeTab="1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21" i="2"/>
  <c r="J20"/>
  <c r="J19"/>
  <c r="J18"/>
  <c r="J17"/>
  <c r="J16"/>
  <c r="J15"/>
  <c r="J14"/>
  <c r="J13"/>
  <c r="J12"/>
  <c r="J11"/>
  <c r="J10"/>
  <c r="J9"/>
  <c r="J8"/>
  <c r="J7"/>
  <c r="J6"/>
  <c r="J5"/>
  <c r="J4"/>
  <c r="J3"/>
  <c r="I26" i="1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<sst xmlns="http://schemas.openxmlformats.org/spreadsheetml/2006/main" count="207" uniqueCount="167">
  <si>
    <t>Wyniki otwartego konkursu ofert nr 7/2017 „Wspieranie prac wychowawczych z dziećmi i młodzieżą realizowanych przez organizacje młodzieżowe” na wykonywanie zadań publicznych związanych z realizacją zadań Samorządu Województwa w zakresie pomocy społecznej w roku 2017</t>
  </si>
  <si>
    <t>Lp</t>
  </si>
  <si>
    <t>Sygnatura</t>
  </si>
  <si>
    <t>Nazwa oferenta</t>
  </si>
  <si>
    <t>Powiat</t>
  </si>
  <si>
    <t>Nazwa zadania</t>
  </si>
  <si>
    <t>Koszt całkowity zadania 
(w zł)</t>
  </si>
  <si>
    <t>Wysokość wnioskowanej dotacji</t>
  </si>
  <si>
    <t>Wysokość  przyznanej dotacji</t>
  </si>
  <si>
    <t>Udział przyznanej dotacji w pierwotnym koszcie całkowitym zadania określonym w ofercie w %</t>
  </si>
  <si>
    <t xml:space="preserve">Suma punktów </t>
  </si>
  <si>
    <t>Uwagi</t>
  </si>
  <si>
    <t>SZ-I-W.614.2.1.2017</t>
  </si>
  <si>
    <t>Kujawsko-Pomorski Oddział Regionalny Towarzystwa Przyjaciół Dzieci</t>
  </si>
  <si>
    <t>Powiat m.Toruń</t>
  </si>
  <si>
    <t>Wakacje nad morzem</t>
  </si>
  <si>
    <t>SZ-I-W.614.2.2.2017</t>
  </si>
  <si>
    <t>CHORĄGIEW KUJAWSKO-POMORSKA ZWIĄZKU HARCERSTWA POLSKIEGO HUFIEC ALEKSANDRÓW KUJAWSKI</t>
  </si>
  <si>
    <t>Powiat aleksandrowski</t>
  </si>
  <si>
    <t xml:space="preserve">XI RAJD HUFCA   ŚLADAMI WIELKICH LUDZI KUJAW  </t>
  </si>
  <si>
    <t>SZ-I-W.614.2.3.2017</t>
  </si>
  <si>
    <t>Chorągiew Kujawsko-Pomorska ZHP 
Hufiec Inowrocław</t>
  </si>
  <si>
    <t>Powiat m.Bydgoszcz</t>
  </si>
  <si>
    <t>Inowrocław tropem niezwykłych ludzi</t>
  </si>
  <si>
    <t>SZ-I-W.614.2.4.2017</t>
  </si>
  <si>
    <t>Chorągiew Kujawsko-Pomorska Związku Harcerstwa Polskiego
Hufiec Golub-Dobrzyń</t>
  </si>
  <si>
    <t>VI Zlot Hufca ZHP Golub-Dobrzyń</t>
  </si>
  <si>
    <t>SZ-I-W.614.2.5.2017</t>
  </si>
  <si>
    <t>Ochotnicza Straż Pożarna Płonne</t>
  </si>
  <si>
    <t>Powiat golubsko-dobrzyński</t>
  </si>
  <si>
    <t>Młody Patriota</t>
  </si>
  <si>
    <t>Nie uzupełniono uchybień formalnych w wymaganym terminie (kserokopia statutu nie została podpisana przez obie osoby upoważnione do reprezentacji Stowarzyszenia).</t>
  </si>
  <si>
    <t>SZ-I-W.614.2.6.2017</t>
  </si>
  <si>
    <t>Chorągiew Kujawsko-Pomorska ZHP
Hufiec Brodnica</t>
  </si>
  <si>
    <t>Zlot Hufca ZHP Brodnica</t>
  </si>
  <si>
    <t>SZ-I-W.614.2.7.2017</t>
  </si>
  <si>
    <t>Lekkoatletyczny Uczniowski klub Sportowy  START  Nakło nad Notecią</t>
  </si>
  <si>
    <t>Powiat nakielski</t>
  </si>
  <si>
    <t xml:space="preserve"> Wakacje - START  - obóz profilaktyczno sportowy. </t>
  </si>
  <si>
    <t xml:space="preserve">Błąd formalny - wpłaty i opłaty od uczestników zadania przekraczają 30% wkładu własnego; zgodnie z rozdz. I ust. 2 Regulaminu konkursu z otwartego konkursu ofert nr 7/2017 wyłączone są i nie będą podlegały ocenie merytorycznej, jako niezgodne z celami i założeniami konkursu i w związku z tym niespełniające wymogów formalnych, następujące rodzaje zadań: 3)organizacja zajęć i przedsięwzięć sportowych, jeżeli stanowią one jedyny rodzaj działań skierowanych do uczestników zadania </t>
  </si>
  <si>
    <t>SZ-I-W.614.2.8.2017</t>
  </si>
  <si>
    <t>Towarzystwo Przyjaciół Dzieci Kujawsko - Pomorski Oddział Regionalny</t>
  </si>
  <si>
    <t>Prowadzenie Środowiskowego Ogniska Wychowawczego</t>
  </si>
  <si>
    <t>Nie uzupełniono uchybień formalnych (nie złożono oświadczenia nr 9 - czy Oferent jest płatnikiem VAT).</t>
  </si>
  <si>
    <t>SZ-I-W.614.2.9.2017</t>
  </si>
  <si>
    <t>Związek Harcerstwa Rzeczypospolitej Okręg Kujawsko-Pomorski</t>
  </si>
  <si>
    <t>Ku dojrzałości</t>
  </si>
  <si>
    <t>SZ-I-W.614.2.10.2017</t>
  </si>
  <si>
    <t>Choragiew Kujawsko Pomorska ZHP
Hufiec Bydgoszcz</t>
  </si>
  <si>
    <t xml:space="preserve">XXXIII Festiwal Piosenki Harcerskiej i Turystycznej  Koliber </t>
  </si>
  <si>
    <t xml:space="preserve">Błąd formalny - wpłaty i opłaty od uczestników zadania przekraczają 30% wkładu własnego </t>
  </si>
  <si>
    <t>SZ-I-W.614.2.11.2017</t>
  </si>
  <si>
    <t>Chorągiew Kujawsko-Pomorska ZHP
Hufiec Toruń</t>
  </si>
  <si>
    <t>Zlot 100-lecia harcerstwa na ziemiach toruńskich</t>
  </si>
  <si>
    <t>SZ-I-W.614.2.12.2017</t>
  </si>
  <si>
    <t>Chorągiew Kujawsko-Pomorska Związku Harcerstwa Polskiego
Hufiec Pałuki</t>
  </si>
  <si>
    <t>PASJE - SPOSOBEM NA WYCHOWANIE</t>
  </si>
  <si>
    <t>SZ-I-W.614.2.13.2017</t>
  </si>
  <si>
    <t>Nakielskie Towarzystwo Sportowe Trójka</t>
  </si>
  <si>
    <t xml:space="preserve">Obóz sportowo - profilaktyczny  Siatkówka moim jedynym nałogiem </t>
  </si>
  <si>
    <t>SZ-I-W.614.2.14.2017</t>
  </si>
  <si>
    <t>Stowarzyszenie Społeczno - Kulturalne Burchat</t>
  </si>
  <si>
    <t>Powiat tucholski</t>
  </si>
  <si>
    <t>IMPULS - jak żyć zdrowo, młodzieżowo</t>
  </si>
  <si>
    <t>SZ-I-W.614.2.15.2017</t>
  </si>
  <si>
    <t>CHORĄGIEW KUJAWSKO-POMORSKA ZWIĄZKU HARCERSTWA POLSKIEGO
Hufiec Jabłonowo Pomorskie</t>
  </si>
  <si>
    <t>90 lat historii</t>
  </si>
  <si>
    <t>SZ-I-W.614.2.16.2017</t>
  </si>
  <si>
    <t xml:space="preserve">Uczniowski Klub Sportowy  As Kruszyn </t>
  </si>
  <si>
    <t>Powiat włocławski</t>
  </si>
  <si>
    <t>Czas na eko- kije.</t>
  </si>
  <si>
    <t>SZ-I-W.614.2.17.2017</t>
  </si>
  <si>
    <t xml:space="preserve">STOWARZYSZENIE NA RZECZ EDUKACJI I PROFILAKTYKI  SYMPATYCY </t>
  </si>
  <si>
    <t>Kujawsko-Pomorskie Forum PaTPORTÓW</t>
  </si>
  <si>
    <t>SZ-I-W.614.2.18.2017</t>
  </si>
  <si>
    <t>Uczniowski Klub Sportowy Jedynka AK  Aleksandrów Kujawski</t>
  </si>
  <si>
    <t xml:space="preserve">Obóz sportowo-rekreacyjny Wakacje z piłką nożną </t>
  </si>
  <si>
    <t xml:space="preserve">Błąd formalny - zgodnie z rozdz. I ust. 2 Regulaminu konkursu z otwartego konkursu ofert nr 7/2017 wyłączone są i nie będą polegały ocenie merytorycznej, jako niezgodne z celami i założeniami konkursu i w związku z tym niespełniające wymogów formalnych, następujące rodzaje zadań: 3)organizacja zajęć i przedsięwzięć sportowych, jeżeli stanowią one jedyny rodzaj działań skierowanych do uczestników zadania </t>
  </si>
  <si>
    <t>SZ-I-W.614.2.19.2017</t>
  </si>
  <si>
    <t>Aleksandrowska Szkółka Piłki Nożnej VIKING Aleksandrów Kujawski</t>
  </si>
  <si>
    <t>Jedna drużyna, Jedno zwycięstwo - II edycja</t>
  </si>
  <si>
    <t>SZ-I-W.614.2.20.2017</t>
  </si>
  <si>
    <t>Włocławski Klub Sportów Walki</t>
  </si>
  <si>
    <t>Powiat m.Włocławek</t>
  </si>
  <si>
    <t>Akademia Aktywności</t>
  </si>
  <si>
    <t>SZ-I-W.614.2.21.2017</t>
  </si>
  <si>
    <t>Chorągiew Kujawsko-Pomorska Związku Harcerstwa Polskiego Hufiec Włocławek</t>
  </si>
  <si>
    <t>Wesołe biwakowanie.</t>
  </si>
  <si>
    <t>Błąd formalny - Oferent złożył dwie oferty, dodatkowo wybrano dwa rodzaje zadań (zgodnie z Regulaminem konkursu ofert nr 7/2017 - Rozdział VI ust. 3 pkt 6)</t>
  </si>
  <si>
    <t>SZ-I-W.614.2.22.2017</t>
  </si>
  <si>
    <t>28. Harcerski Rajd Nocny Włocławek</t>
  </si>
  <si>
    <t>SZ-I-W.614.2.23.2017</t>
  </si>
  <si>
    <t>Uczniowski Klub Sportowy  Cyprianka  przy Publicznej Szkole Podstawowej w Cypriance</t>
  </si>
  <si>
    <t>W poszukiwaniu zdrowego stylu życia.</t>
  </si>
  <si>
    <t>SZ-I-W.614.2.24.2017</t>
  </si>
  <si>
    <t>CHORĄGIEW KUJAWSKO-POMORSKA ZWIĄZKU HARCERSTWA POLSKIEGO</t>
  </si>
  <si>
    <t>HARCOWANIE TO WYZWANIE - metodyka harcerska sposobem na organizację czasu wolnego.</t>
  </si>
  <si>
    <t>Błąd formalny - przysłany wydruk oferty z Generatora z ma niezgodną sumę kontrolną</t>
  </si>
  <si>
    <t>L.p.</t>
  </si>
  <si>
    <t>Nr oferty</t>
  </si>
  <si>
    <t>powiat</t>
  </si>
  <si>
    <t>uwagi</t>
  </si>
  <si>
    <t>SE-I-W.614.2.1.2018</t>
  </si>
  <si>
    <t>Chorągiew Kujawsko-Pomorska ZHP/ Toruń</t>
  </si>
  <si>
    <t>Toruń</t>
  </si>
  <si>
    <t>Złaz Drużyn Hufca ZHP Toruń</t>
  </si>
  <si>
    <t>SE-I-W.614.2.2.2018</t>
  </si>
  <si>
    <t>Towarzystwo Przyjaciół Dzieci Oddział Regionalny</t>
  </si>
  <si>
    <t>Wakacje w Łebie</t>
  </si>
  <si>
    <t>SE-I-W.614.2.3.2018</t>
  </si>
  <si>
    <t xml:space="preserve">Fundacja Rozwoju Edukacji i Nauki "Pomerania" </t>
  </si>
  <si>
    <t>Język i kultura chińska dla dzieci i młodzieży</t>
  </si>
  <si>
    <t>SE-I-W.614.2.4.2018</t>
  </si>
  <si>
    <t>Uczniowski Klub Sportowy "As Kruszyn"</t>
  </si>
  <si>
    <t>powiat włocławski</t>
  </si>
  <si>
    <t>Śladami Józefa Piłsudskiego</t>
  </si>
  <si>
    <t>SE-I-W.614.2.5.2018</t>
  </si>
  <si>
    <t xml:space="preserve">XI RAJD HUFCA ŚLADAMI WIELKICH LUDZI KUJAW  </t>
  </si>
  <si>
    <t>SE-I-W.614.2.6.2018</t>
  </si>
  <si>
    <t>Wychowujemy do odpowiedzialności</t>
  </si>
  <si>
    <t>SE-I-W.614.2.7.2018</t>
  </si>
  <si>
    <t xml:space="preserve">CHORĄGIEW KUJAWSKO-POMORSKA ZWIĄZKU HARCERSTWA POLSKIEGO </t>
  </si>
  <si>
    <t>HARCOWANIE TO WYZWANIE - metoda harcerska sposobem na oragnizację czasu wolnego</t>
  </si>
  <si>
    <t>SE-I-W.614.2.8.2018</t>
  </si>
  <si>
    <t>Chorągiew Kjawsko-Pomorska ZHP/ Hufiec Pałuki</t>
  </si>
  <si>
    <t>powiat żniński</t>
  </si>
  <si>
    <t>SE-I-W.614.2.9.2018</t>
  </si>
  <si>
    <t>powiat rypiński</t>
  </si>
  <si>
    <t>Aktywne wakacje - obóz sportowo-wypoczynkowy</t>
  </si>
  <si>
    <t>SE-I-W.614.2.10.2018</t>
  </si>
  <si>
    <t>Chorągiew Kjawsko-Pomorska ZHP/ Hufiec ZHP Golub-Dobrzyń</t>
  </si>
  <si>
    <t>powiat golubsko-dobrzyński</t>
  </si>
  <si>
    <t>VII Zlot Hufca ZHP Golub-Dobrzyń</t>
  </si>
  <si>
    <t>SE-I-W.614.2.11.2018</t>
  </si>
  <si>
    <t>Chorągiew Kjawsko-Pomorska Hufiec ZHP Inowrocław</t>
  </si>
  <si>
    <t>powiat inowrocławski</t>
  </si>
  <si>
    <t>Rok 2018 rokiem harcerstwa - skauting plus niepodległość</t>
  </si>
  <si>
    <t>SE-I-W.614.2.12.2018</t>
  </si>
  <si>
    <t>Chorągiew Kjawsko-Pomorska ZHP/ Hufiec Solec Kujawski</t>
  </si>
  <si>
    <t>powiat bydgoski</t>
  </si>
  <si>
    <t>Bezpieczny Zuch i Harcerz</t>
  </si>
  <si>
    <t>SE-I-W.614.2.13.2018</t>
  </si>
  <si>
    <t>Uczniowski Klub Sportowy "Szabla Brzoza"</t>
  </si>
  <si>
    <t>SIŁA JEST W NAS –CZAS JĄ ODKRYĆ!</t>
  </si>
  <si>
    <t>SE-I-W.614.2.14.2018</t>
  </si>
  <si>
    <t>Stowarzyszenie Społeczno-Kulturalne "Burchat"</t>
  </si>
  <si>
    <t>powiat tucholski</t>
  </si>
  <si>
    <t xml:space="preserve">  Dla Niepodległej</t>
  </si>
  <si>
    <t>SE-I-W.614.2.15.2018</t>
  </si>
  <si>
    <t>Uczniowski Klub Sportowy ,,Jedynka AK" Aleksandrów Kujawski</t>
  </si>
  <si>
    <t>powiat aleksandrowski</t>
  </si>
  <si>
    <t>Obóz sportowo-rekreacyjny ,, Wakacje z piłką nożną”</t>
  </si>
  <si>
    <t>SE-I-W.614.2.16.2018</t>
  </si>
  <si>
    <t>Chorągiew Kujawsko-Pomorska ZHP/Hufiec Brodnica</t>
  </si>
  <si>
    <t>SE-I-W.614.2.17.2018</t>
  </si>
  <si>
    <t>Uczniowski Klub Sportowy "Cyprianka" przy Szkole Podstawowej w Cypriance</t>
  </si>
  <si>
    <t xml:space="preserve">  Ruszaj się po zdrowie.</t>
  </si>
  <si>
    <t>SE-I-W.614.2.18.2018</t>
  </si>
  <si>
    <t>Chorągiew Kujawsko- Pomorska Związku Harcerstwa Polskiego/Hufiec Tuchola</t>
  </si>
  <si>
    <t>Ratuj (się) kto może- działalność Harcerskiego Klubu Ratowniczego Hufca Tuchola sposobem na pożyteczne spędzenie czasu i nabycie umiejętności na całe życie</t>
  </si>
  <si>
    <t>SE-I-W.614.2.19.2018</t>
  </si>
  <si>
    <t>Chorągiew Kujawsko Pomorska ZHP, Hufiec Bydgoszcz Miasto</t>
  </si>
  <si>
    <t xml:space="preserve">  XLIV Festiwal Piosenki Harcerskiej i Turystycznej "Koliber"</t>
  </si>
  <si>
    <t>Wyniki otwartego konkursu ofert nr 7/2018 „Wspieranie prac wychowawczych z dziećmi i młodzieżą realizowanych przez organizacje młodzieżowe” na wykonywanie zadań publicznych związanych z realizacją zadań Samorządu Województwa w zakresie pomocy społecznej w roku 2018</t>
  </si>
  <si>
    <t>Stowarzyszenie Rypiński Uczniowski Klub Pływacki Sejwal</t>
  </si>
  <si>
    <t>uchebienie formalne-niezachowany minimalny wkład własny w budżecie zadania</t>
  </si>
  <si>
    <t xml:space="preserve">Suma punktów
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</si>
</sst>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sqref="A1:K1"/>
    </sheetView>
  </sheetViews>
  <sheetFormatPr defaultRowHeight="14.25"/>
  <cols>
    <col min="1" max="1" width="3.75" customWidth="1"/>
    <col min="2" max="2" width="12.75" customWidth="1"/>
    <col min="3" max="3" width="18.5" customWidth="1"/>
    <col min="4" max="4" width="11.25" customWidth="1"/>
    <col min="5" max="5" width="19.25" customWidth="1"/>
    <col min="6" max="6" width="8.625" customWidth="1"/>
    <col min="7" max="7" width="10.75" customWidth="1"/>
    <col min="8" max="8" width="9.375" customWidth="1"/>
    <col min="9" max="9" width="12" customWidth="1"/>
    <col min="10" max="10" width="7" customWidth="1"/>
    <col min="11" max="11" width="17.625" customWidth="1"/>
  </cols>
  <sheetData>
    <row r="1" spans="1:11" ht="4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14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3" t="s">
        <v>8</v>
      </c>
      <c r="I2" s="4" t="s">
        <v>9</v>
      </c>
      <c r="J2" s="5" t="s">
        <v>10</v>
      </c>
      <c r="K2" s="6" t="s">
        <v>11</v>
      </c>
    </row>
    <row r="3" spans="1:11" ht="51">
      <c r="A3" s="11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57936</v>
      </c>
      <c r="G3" s="9">
        <v>20000</v>
      </c>
      <c r="H3" s="9">
        <v>20000</v>
      </c>
      <c r="I3" s="10">
        <f>H3/F3</f>
        <v>0.34520850593758629</v>
      </c>
      <c r="J3" s="11">
        <v>37</v>
      </c>
      <c r="K3" s="7"/>
    </row>
    <row r="4" spans="1:11" ht="89.25">
      <c r="A4" s="11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9">
        <v>1500</v>
      </c>
      <c r="G4" s="9">
        <v>1000</v>
      </c>
      <c r="H4" s="9">
        <v>1000</v>
      </c>
      <c r="I4" s="10">
        <f t="shared" ref="I4:I26" si="0">H4/F4</f>
        <v>0.66666666666666663</v>
      </c>
      <c r="J4" s="11">
        <v>32</v>
      </c>
      <c r="K4" s="7"/>
    </row>
    <row r="5" spans="1:11" ht="38.25">
      <c r="A5" s="11">
        <v>3</v>
      </c>
      <c r="B5" s="8" t="s">
        <v>20</v>
      </c>
      <c r="C5" s="8" t="s">
        <v>21</v>
      </c>
      <c r="D5" s="8" t="s">
        <v>22</v>
      </c>
      <c r="E5" s="8" t="s">
        <v>23</v>
      </c>
      <c r="F5" s="9">
        <v>29500</v>
      </c>
      <c r="G5" s="9">
        <v>20500</v>
      </c>
      <c r="H5" s="9">
        <v>20000</v>
      </c>
      <c r="I5" s="10">
        <f t="shared" si="0"/>
        <v>0.67796610169491522</v>
      </c>
      <c r="J5" s="11">
        <v>31</v>
      </c>
      <c r="K5" s="7"/>
    </row>
    <row r="6" spans="1:11" ht="51">
      <c r="A6" s="11">
        <v>4</v>
      </c>
      <c r="B6" s="8" t="s">
        <v>24</v>
      </c>
      <c r="C6" s="8" t="s">
        <v>25</v>
      </c>
      <c r="D6" s="8" t="s">
        <v>22</v>
      </c>
      <c r="E6" s="8" t="s">
        <v>26</v>
      </c>
      <c r="F6" s="9">
        <v>4100</v>
      </c>
      <c r="G6" s="9">
        <v>3200</v>
      </c>
      <c r="H6" s="9">
        <v>3200</v>
      </c>
      <c r="I6" s="10">
        <f t="shared" si="0"/>
        <v>0.78048780487804881</v>
      </c>
      <c r="J6" s="11">
        <v>36</v>
      </c>
      <c r="K6" s="7"/>
    </row>
    <row r="7" spans="1:11" ht="114.75">
      <c r="A7" s="11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9">
        <v>8075</v>
      </c>
      <c r="G7" s="9">
        <v>5000</v>
      </c>
      <c r="H7" s="9">
        <v>0</v>
      </c>
      <c r="I7" s="10">
        <f t="shared" si="0"/>
        <v>0</v>
      </c>
      <c r="J7" s="11"/>
      <c r="K7" s="12" t="s">
        <v>31</v>
      </c>
    </row>
    <row r="8" spans="1:11" ht="38.25">
      <c r="A8" s="11">
        <v>6</v>
      </c>
      <c r="B8" s="8" t="s">
        <v>32</v>
      </c>
      <c r="C8" s="8" t="s">
        <v>33</v>
      </c>
      <c r="D8" s="8" t="s">
        <v>22</v>
      </c>
      <c r="E8" s="8" t="s">
        <v>34</v>
      </c>
      <c r="F8" s="9">
        <v>6220</v>
      </c>
      <c r="G8" s="9">
        <v>5000</v>
      </c>
      <c r="H8" s="9">
        <v>5000</v>
      </c>
      <c r="I8" s="10">
        <f t="shared" si="0"/>
        <v>0.8038585209003215</v>
      </c>
      <c r="J8" s="11">
        <v>30</v>
      </c>
      <c r="K8" s="7"/>
    </row>
    <row r="9" spans="1:11" ht="306">
      <c r="A9" s="11">
        <v>7</v>
      </c>
      <c r="B9" s="8" t="s">
        <v>35</v>
      </c>
      <c r="C9" s="8" t="s">
        <v>36</v>
      </c>
      <c r="D9" s="8" t="s">
        <v>37</v>
      </c>
      <c r="E9" s="8" t="s">
        <v>38</v>
      </c>
      <c r="F9" s="9">
        <v>27865</v>
      </c>
      <c r="G9" s="9">
        <v>16205</v>
      </c>
      <c r="H9" s="9">
        <v>0</v>
      </c>
      <c r="I9" s="10">
        <f t="shared" si="0"/>
        <v>0</v>
      </c>
      <c r="J9" s="11"/>
      <c r="K9" s="12" t="s">
        <v>39</v>
      </c>
    </row>
    <row r="10" spans="1:11" ht="76.5">
      <c r="A10" s="11">
        <v>8</v>
      </c>
      <c r="B10" s="8" t="s">
        <v>40</v>
      </c>
      <c r="C10" s="8" t="s">
        <v>41</v>
      </c>
      <c r="D10" s="8" t="s">
        <v>14</v>
      </c>
      <c r="E10" s="8" t="s">
        <v>42</v>
      </c>
      <c r="F10" s="9">
        <v>122404.46</v>
      </c>
      <c r="G10" s="9">
        <v>45000</v>
      </c>
      <c r="H10" s="9">
        <v>0</v>
      </c>
      <c r="I10" s="10">
        <f t="shared" si="0"/>
        <v>0</v>
      </c>
      <c r="J10" s="11"/>
      <c r="K10" s="12" t="s">
        <v>43</v>
      </c>
    </row>
    <row r="11" spans="1:11" ht="38.25">
      <c r="A11" s="11">
        <v>9</v>
      </c>
      <c r="B11" s="8" t="s">
        <v>44</v>
      </c>
      <c r="C11" s="8" t="s">
        <v>45</v>
      </c>
      <c r="D11" s="8" t="s">
        <v>22</v>
      </c>
      <c r="E11" s="8" t="s">
        <v>46</v>
      </c>
      <c r="F11" s="9">
        <v>111920</v>
      </c>
      <c r="G11" s="9">
        <v>74320</v>
      </c>
      <c r="H11" s="9">
        <v>50000</v>
      </c>
      <c r="I11" s="10">
        <f t="shared" si="0"/>
        <v>0.44674767691208006</v>
      </c>
      <c r="J11" s="11">
        <v>31</v>
      </c>
      <c r="K11" s="7"/>
    </row>
    <row r="12" spans="1:11" ht="51">
      <c r="A12" s="11">
        <v>10</v>
      </c>
      <c r="B12" s="8" t="s">
        <v>47</v>
      </c>
      <c r="C12" s="8" t="s">
        <v>48</v>
      </c>
      <c r="D12" s="8" t="s">
        <v>22</v>
      </c>
      <c r="E12" s="8" t="s">
        <v>49</v>
      </c>
      <c r="F12" s="9">
        <v>14465</v>
      </c>
      <c r="G12" s="9">
        <v>10000</v>
      </c>
      <c r="H12" s="9">
        <v>0</v>
      </c>
      <c r="I12" s="10">
        <f t="shared" si="0"/>
        <v>0</v>
      </c>
      <c r="J12" s="11"/>
      <c r="K12" s="12" t="s">
        <v>50</v>
      </c>
    </row>
    <row r="13" spans="1:11" ht="51">
      <c r="A13" s="11">
        <v>11</v>
      </c>
      <c r="B13" s="8" t="s">
        <v>51</v>
      </c>
      <c r="C13" s="8" t="s">
        <v>52</v>
      </c>
      <c r="D13" s="8" t="s">
        <v>22</v>
      </c>
      <c r="E13" s="8" t="s">
        <v>53</v>
      </c>
      <c r="F13" s="9">
        <v>49900</v>
      </c>
      <c r="G13" s="9">
        <v>15000</v>
      </c>
      <c r="H13" s="9">
        <v>0</v>
      </c>
      <c r="I13" s="10">
        <f t="shared" si="0"/>
        <v>0</v>
      </c>
      <c r="J13" s="11"/>
      <c r="K13" s="12" t="s">
        <v>50</v>
      </c>
    </row>
    <row r="14" spans="1:11" ht="51">
      <c r="A14" s="11">
        <v>12</v>
      </c>
      <c r="B14" s="8" t="s">
        <v>54</v>
      </c>
      <c r="C14" s="8" t="s">
        <v>55</v>
      </c>
      <c r="D14" s="8" t="s">
        <v>22</v>
      </c>
      <c r="E14" s="8" t="s">
        <v>56</v>
      </c>
      <c r="F14" s="9">
        <v>27150</v>
      </c>
      <c r="G14" s="9">
        <v>18350</v>
      </c>
      <c r="H14" s="9">
        <v>18350</v>
      </c>
      <c r="I14" s="10">
        <f t="shared" si="0"/>
        <v>0.67587476979742178</v>
      </c>
      <c r="J14" s="11">
        <v>36</v>
      </c>
      <c r="K14" s="7"/>
    </row>
    <row r="15" spans="1:11" ht="38.25">
      <c r="A15" s="11">
        <v>13</v>
      </c>
      <c r="B15" s="8" t="s">
        <v>57</v>
      </c>
      <c r="C15" s="8" t="s">
        <v>58</v>
      </c>
      <c r="D15" s="8" t="s">
        <v>37</v>
      </c>
      <c r="E15" s="8" t="s">
        <v>59</v>
      </c>
      <c r="F15" s="9">
        <v>39290</v>
      </c>
      <c r="G15" s="9">
        <v>25590</v>
      </c>
      <c r="H15" s="9">
        <v>0</v>
      </c>
      <c r="I15" s="10">
        <f t="shared" si="0"/>
        <v>0</v>
      </c>
      <c r="J15" s="11">
        <v>25</v>
      </c>
      <c r="K15" s="7"/>
    </row>
    <row r="16" spans="1:11" ht="38.25">
      <c r="A16" s="11">
        <v>14</v>
      </c>
      <c r="B16" s="8" t="s">
        <v>60</v>
      </c>
      <c r="C16" s="8" t="s">
        <v>61</v>
      </c>
      <c r="D16" s="8" t="s">
        <v>62</v>
      </c>
      <c r="E16" s="8" t="s">
        <v>63</v>
      </c>
      <c r="F16" s="9">
        <v>10578</v>
      </c>
      <c r="G16" s="9">
        <v>8295</v>
      </c>
      <c r="H16" s="9">
        <v>0</v>
      </c>
      <c r="I16" s="10">
        <f t="shared" si="0"/>
        <v>0</v>
      </c>
      <c r="J16" s="11">
        <v>26</v>
      </c>
      <c r="K16" s="7"/>
    </row>
    <row r="17" spans="1:11" ht="89.25">
      <c r="A17" s="11">
        <v>15</v>
      </c>
      <c r="B17" s="8" t="s">
        <v>64</v>
      </c>
      <c r="C17" s="8" t="s">
        <v>65</v>
      </c>
      <c r="D17" s="8" t="s">
        <v>22</v>
      </c>
      <c r="E17" s="8" t="s">
        <v>66</v>
      </c>
      <c r="F17" s="9">
        <v>9837.9</v>
      </c>
      <c r="G17" s="9">
        <v>6950</v>
      </c>
      <c r="H17" s="9">
        <v>0</v>
      </c>
      <c r="I17" s="10">
        <f t="shared" si="0"/>
        <v>0</v>
      </c>
      <c r="J17" s="11">
        <v>17</v>
      </c>
      <c r="K17" s="7"/>
    </row>
    <row r="18" spans="1:11" ht="25.5">
      <c r="A18" s="11">
        <v>16</v>
      </c>
      <c r="B18" s="8" t="s">
        <v>67</v>
      </c>
      <c r="C18" s="8" t="s">
        <v>68</v>
      </c>
      <c r="D18" s="8" t="s">
        <v>69</v>
      </c>
      <c r="E18" s="8" t="s">
        <v>70</v>
      </c>
      <c r="F18" s="9">
        <v>63300</v>
      </c>
      <c r="G18" s="9">
        <v>40125</v>
      </c>
      <c r="H18" s="9">
        <v>31650</v>
      </c>
      <c r="I18" s="10">
        <f t="shared" si="0"/>
        <v>0.5</v>
      </c>
      <c r="J18" s="11">
        <v>31</v>
      </c>
      <c r="K18" s="7"/>
    </row>
    <row r="19" spans="1:11" ht="51">
      <c r="A19" s="11">
        <v>17</v>
      </c>
      <c r="B19" s="8" t="s">
        <v>71</v>
      </c>
      <c r="C19" s="8" t="s">
        <v>72</v>
      </c>
      <c r="D19" s="8" t="s">
        <v>14</v>
      </c>
      <c r="E19" s="8" t="s">
        <v>73</v>
      </c>
      <c r="F19" s="9">
        <v>12000</v>
      </c>
      <c r="G19" s="9">
        <v>9400</v>
      </c>
      <c r="H19" s="9">
        <v>0</v>
      </c>
      <c r="I19" s="10">
        <f t="shared" si="0"/>
        <v>0</v>
      </c>
      <c r="J19" s="11">
        <v>18</v>
      </c>
      <c r="K19" s="7"/>
    </row>
    <row r="20" spans="1:11" ht="267.75">
      <c r="A20" s="11">
        <v>18</v>
      </c>
      <c r="B20" s="8" t="s">
        <v>74</v>
      </c>
      <c r="C20" s="8" t="s">
        <v>75</v>
      </c>
      <c r="D20" s="8" t="s">
        <v>18</v>
      </c>
      <c r="E20" s="8" t="s">
        <v>76</v>
      </c>
      <c r="F20" s="9">
        <v>17170</v>
      </c>
      <c r="G20" s="9">
        <v>10000</v>
      </c>
      <c r="H20" s="9">
        <v>0</v>
      </c>
      <c r="I20" s="10">
        <f t="shared" si="0"/>
        <v>0</v>
      </c>
      <c r="J20" s="11"/>
      <c r="K20" s="12" t="s">
        <v>77</v>
      </c>
    </row>
    <row r="21" spans="1:11" ht="38.25">
      <c r="A21" s="11">
        <v>19</v>
      </c>
      <c r="B21" s="8" t="s">
        <v>78</v>
      </c>
      <c r="C21" s="8" t="s">
        <v>79</v>
      </c>
      <c r="D21" s="8" t="s">
        <v>18</v>
      </c>
      <c r="E21" s="8" t="s">
        <v>80</v>
      </c>
      <c r="F21" s="9">
        <v>17419.5</v>
      </c>
      <c r="G21" s="9">
        <v>13700</v>
      </c>
      <c r="H21" s="9">
        <v>0</v>
      </c>
      <c r="I21" s="10">
        <f t="shared" si="0"/>
        <v>0</v>
      </c>
      <c r="J21" s="11">
        <v>22</v>
      </c>
      <c r="K21" s="7"/>
    </row>
    <row r="22" spans="1:11" ht="25.5">
      <c r="A22" s="11">
        <v>20</v>
      </c>
      <c r="B22" s="8" t="s">
        <v>81</v>
      </c>
      <c r="C22" s="8" t="s">
        <v>82</v>
      </c>
      <c r="D22" s="8" t="s">
        <v>83</v>
      </c>
      <c r="E22" s="8" t="s">
        <v>84</v>
      </c>
      <c r="F22" s="9">
        <v>16400</v>
      </c>
      <c r="G22" s="9">
        <v>12800</v>
      </c>
      <c r="H22" s="9">
        <v>12800</v>
      </c>
      <c r="I22" s="10">
        <f t="shared" si="0"/>
        <v>0.78048780487804881</v>
      </c>
      <c r="J22" s="11">
        <v>31</v>
      </c>
      <c r="K22" s="7"/>
    </row>
    <row r="23" spans="1:11" ht="89.25">
      <c r="A23" s="11">
        <v>21</v>
      </c>
      <c r="B23" s="8" t="s">
        <v>85</v>
      </c>
      <c r="C23" s="8" t="s">
        <v>86</v>
      </c>
      <c r="D23" s="8" t="s">
        <v>83</v>
      </c>
      <c r="E23" s="8" t="s">
        <v>87</v>
      </c>
      <c r="F23" s="9">
        <v>6575</v>
      </c>
      <c r="G23" s="9">
        <v>5000</v>
      </c>
      <c r="H23" s="9">
        <v>0</v>
      </c>
      <c r="I23" s="10">
        <f t="shared" si="0"/>
        <v>0</v>
      </c>
      <c r="J23" s="11"/>
      <c r="K23" s="12" t="s">
        <v>88</v>
      </c>
    </row>
    <row r="24" spans="1:11" ht="89.25">
      <c r="A24" s="11">
        <v>22</v>
      </c>
      <c r="B24" s="8" t="s">
        <v>89</v>
      </c>
      <c r="C24" s="8" t="s">
        <v>86</v>
      </c>
      <c r="D24" s="8" t="s">
        <v>83</v>
      </c>
      <c r="E24" s="8" t="s">
        <v>90</v>
      </c>
      <c r="F24" s="9">
        <v>6575</v>
      </c>
      <c r="G24" s="9">
        <v>5000</v>
      </c>
      <c r="H24" s="9">
        <v>0</v>
      </c>
      <c r="I24" s="10">
        <f t="shared" si="0"/>
        <v>0</v>
      </c>
      <c r="J24" s="11"/>
      <c r="K24" s="12" t="s">
        <v>88</v>
      </c>
    </row>
    <row r="25" spans="1:11" ht="63.75">
      <c r="A25" s="11">
        <v>23</v>
      </c>
      <c r="B25" s="8" t="s">
        <v>91</v>
      </c>
      <c r="C25" s="8" t="s">
        <v>92</v>
      </c>
      <c r="D25" s="8" t="s">
        <v>69</v>
      </c>
      <c r="E25" s="8" t="s">
        <v>93</v>
      </c>
      <c r="F25" s="9">
        <v>35071</v>
      </c>
      <c r="G25" s="9">
        <v>22000</v>
      </c>
      <c r="H25" s="9">
        <v>22000</v>
      </c>
      <c r="I25" s="10">
        <f t="shared" si="0"/>
        <v>0.6272989079296285</v>
      </c>
      <c r="J25" s="11">
        <v>37</v>
      </c>
      <c r="K25" s="7"/>
    </row>
    <row r="26" spans="1:11" ht="63.75">
      <c r="A26" s="11">
        <v>24</v>
      </c>
      <c r="B26" s="8" t="s">
        <v>94</v>
      </c>
      <c r="C26" s="8" t="s">
        <v>95</v>
      </c>
      <c r="D26" s="8" t="s">
        <v>22</v>
      </c>
      <c r="E26" s="8" t="s">
        <v>96</v>
      </c>
      <c r="F26" s="9">
        <v>154405</v>
      </c>
      <c r="G26" s="9">
        <v>104500</v>
      </c>
      <c r="H26" s="9">
        <v>0</v>
      </c>
      <c r="I26" s="10">
        <f t="shared" si="0"/>
        <v>0</v>
      </c>
      <c r="J26" s="11"/>
      <c r="K26" s="12" t="s">
        <v>97</v>
      </c>
    </row>
  </sheetData>
  <mergeCells count="1">
    <mergeCell ref="A1:K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L2" sqref="L2"/>
    </sheetView>
  </sheetViews>
  <sheetFormatPr defaultRowHeight="14.25"/>
  <cols>
    <col min="1" max="1" width="5" customWidth="1"/>
    <col min="2" max="2" width="5.375" customWidth="1"/>
    <col min="4" max="4" width="11.25" customWidth="1"/>
    <col min="6" max="6" width="15.25" customWidth="1"/>
    <col min="11" max="11" width="7.625" customWidth="1"/>
    <col min="12" max="12" width="17.625" customWidth="1"/>
  </cols>
  <sheetData>
    <row r="1" spans="1:12" ht="57.75" customHeight="1">
      <c r="A1" s="14" t="s">
        <v>163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134.25" customHeight="1">
      <c r="A2" s="17" t="s">
        <v>98</v>
      </c>
      <c r="B2" s="18" t="s">
        <v>99</v>
      </c>
      <c r="C2" s="18" t="s">
        <v>2</v>
      </c>
      <c r="D2" s="18" t="s">
        <v>3</v>
      </c>
      <c r="E2" s="18" t="s">
        <v>100</v>
      </c>
      <c r="F2" s="18" t="s">
        <v>5</v>
      </c>
      <c r="G2" s="18" t="s">
        <v>6</v>
      </c>
      <c r="H2" s="19" t="s">
        <v>7</v>
      </c>
      <c r="I2" s="19" t="s">
        <v>8</v>
      </c>
      <c r="J2" s="19" t="s">
        <v>9</v>
      </c>
      <c r="K2" s="18" t="s">
        <v>166</v>
      </c>
      <c r="L2" s="20" t="s">
        <v>101</v>
      </c>
    </row>
    <row r="3" spans="1:12" ht="57" customHeight="1">
      <c r="A3" s="21">
        <v>1</v>
      </c>
      <c r="B3" s="22">
        <v>48</v>
      </c>
      <c r="C3" s="23" t="s">
        <v>102</v>
      </c>
      <c r="D3" s="23" t="s">
        <v>103</v>
      </c>
      <c r="E3" s="23" t="s">
        <v>104</v>
      </c>
      <c r="F3" s="23" t="s">
        <v>105</v>
      </c>
      <c r="G3" s="24">
        <v>14500</v>
      </c>
      <c r="H3" s="24">
        <v>10000</v>
      </c>
      <c r="I3" s="24">
        <v>7000</v>
      </c>
      <c r="J3" s="24">
        <f>I3/G3*100</f>
        <v>48.275862068965516</v>
      </c>
      <c r="K3" s="25">
        <v>32</v>
      </c>
      <c r="L3" s="23"/>
    </row>
    <row r="4" spans="1:12" ht="59.25" customHeight="1">
      <c r="A4" s="21">
        <v>2</v>
      </c>
      <c r="B4" s="22">
        <v>117</v>
      </c>
      <c r="C4" s="23" t="s">
        <v>106</v>
      </c>
      <c r="D4" s="23" t="s">
        <v>107</v>
      </c>
      <c r="E4" s="23" t="s">
        <v>104</v>
      </c>
      <c r="F4" s="23" t="s">
        <v>108</v>
      </c>
      <c r="G4" s="24">
        <v>60642</v>
      </c>
      <c r="H4" s="24">
        <v>20000</v>
      </c>
      <c r="I4" s="24">
        <v>18000</v>
      </c>
      <c r="J4" s="24">
        <f t="shared" ref="J4:J21" si="0">I4/G4*100</f>
        <v>29.682398337785692</v>
      </c>
      <c r="K4" s="25">
        <v>36</v>
      </c>
      <c r="L4" s="23"/>
    </row>
    <row r="5" spans="1:12" ht="66.75" customHeight="1">
      <c r="A5" s="21">
        <v>3</v>
      </c>
      <c r="B5" s="22">
        <v>398</v>
      </c>
      <c r="C5" s="23" t="s">
        <v>109</v>
      </c>
      <c r="D5" s="23" t="s">
        <v>110</v>
      </c>
      <c r="E5" s="23" t="s">
        <v>104</v>
      </c>
      <c r="F5" s="23" t="s">
        <v>111</v>
      </c>
      <c r="G5" s="24">
        <v>21840</v>
      </c>
      <c r="H5" s="24">
        <v>15100</v>
      </c>
      <c r="I5" s="24">
        <v>0</v>
      </c>
      <c r="J5" s="24">
        <f t="shared" si="0"/>
        <v>0</v>
      </c>
      <c r="K5" s="25">
        <v>16</v>
      </c>
      <c r="L5" s="23"/>
    </row>
    <row r="6" spans="1:12" ht="56.25" customHeight="1">
      <c r="A6" s="21">
        <v>4</v>
      </c>
      <c r="B6" s="22">
        <v>98</v>
      </c>
      <c r="C6" s="23" t="s">
        <v>112</v>
      </c>
      <c r="D6" s="23" t="s">
        <v>113</v>
      </c>
      <c r="E6" s="23" t="s">
        <v>114</v>
      </c>
      <c r="F6" s="23" t="s">
        <v>115</v>
      </c>
      <c r="G6" s="24">
        <v>72920</v>
      </c>
      <c r="H6" s="24">
        <v>42000</v>
      </c>
      <c r="I6" s="24">
        <v>20000</v>
      </c>
      <c r="J6" s="24">
        <f t="shared" si="0"/>
        <v>27.427317608337905</v>
      </c>
      <c r="K6" s="25">
        <v>37</v>
      </c>
      <c r="L6" s="23"/>
    </row>
    <row r="7" spans="1:12" ht="143.25" customHeight="1">
      <c r="A7" s="21">
        <v>5</v>
      </c>
      <c r="B7" s="22">
        <v>96</v>
      </c>
      <c r="C7" s="23" t="s">
        <v>116</v>
      </c>
      <c r="D7" s="23" t="s">
        <v>17</v>
      </c>
      <c r="E7" s="23" t="s">
        <v>18</v>
      </c>
      <c r="F7" s="23" t="s">
        <v>117</v>
      </c>
      <c r="G7" s="24">
        <v>1500</v>
      </c>
      <c r="H7" s="24">
        <v>1000</v>
      </c>
      <c r="I7" s="24">
        <v>1000</v>
      </c>
      <c r="J7" s="24">
        <f t="shared" si="0"/>
        <v>66.666666666666657</v>
      </c>
      <c r="K7" s="25">
        <v>32</v>
      </c>
      <c r="L7" s="23"/>
    </row>
    <row r="8" spans="1:12" ht="76.5">
      <c r="A8" s="21">
        <v>6</v>
      </c>
      <c r="B8" s="22">
        <v>465</v>
      </c>
      <c r="C8" s="23" t="s">
        <v>118</v>
      </c>
      <c r="D8" s="23" t="s">
        <v>45</v>
      </c>
      <c r="E8" s="23" t="s">
        <v>22</v>
      </c>
      <c r="F8" s="23" t="s">
        <v>119</v>
      </c>
      <c r="G8" s="24">
        <v>103480</v>
      </c>
      <c r="H8" s="24">
        <v>72130</v>
      </c>
      <c r="I8" s="24">
        <v>45000</v>
      </c>
      <c r="J8" s="24">
        <f t="shared" si="0"/>
        <v>43.486664089679167</v>
      </c>
      <c r="K8" s="26">
        <v>33</v>
      </c>
      <c r="L8" s="23"/>
    </row>
    <row r="9" spans="1:12" ht="76.5">
      <c r="A9" s="21">
        <v>7</v>
      </c>
      <c r="B9" s="22">
        <v>306</v>
      </c>
      <c r="C9" s="23" t="s">
        <v>120</v>
      </c>
      <c r="D9" s="23" t="s">
        <v>121</v>
      </c>
      <c r="E9" s="23" t="s">
        <v>22</v>
      </c>
      <c r="F9" s="23" t="s">
        <v>122</v>
      </c>
      <c r="G9" s="24">
        <v>160255</v>
      </c>
      <c r="H9" s="24">
        <v>110000</v>
      </c>
      <c r="I9" s="24">
        <v>55000</v>
      </c>
      <c r="J9" s="24">
        <f t="shared" si="0"/>
        <v>34.32030201865777</v>
      </c>
      <c r="K9" s="25">
        <v>36</v>
      </c>
      <c r="L9" s="23"/>
    </row>
    <row r="10" spans="1:12" ht="61.5" customHeight="1">
      <c r="A10" s="21">
        <v>8</v>
      </c>
      <c r="B10" s="22">
        <v>674</v>
      </c>
      <c r="C10" s="23" t="s">
        <v>123</v>
      </c>
      <c r="D10" s="23" t="s">
        <v>124</v>
      </c>
      <c r="E10" s="23" t="s">
        <v>125</v>
      </c>
      <c r="F10" s="23" t="s">
        <v>56</v>
      </c>
      <c r="G10" s="24">
        <v>38270</v>
      </c>
      <c r="H10" s="24">
        <v>26350</v>
      </c>
      <c r="I10" s="24">
        <v>15000</v>
      </c>
      <c r="J10" s="24">
        <f t="shared" si="0"/>
        <v>39.195192056441073</v>
      </c>
      <c r="K10" s="25">
        <v>31</v>
      </c>
      <c r="L10" s="23"/>
    </row>
    <row r="11" spans="1:12" ht="93.75" customHeight="1">
      <c r="A11" s="21">
        <v>9</v>
      </c>
      <c r="B11" s="22">
        <v>684</v>
      </c>
      <c r="C11" s="23" t="s">
        <v>126</v>
      </c>
      <c r="D11" s="23" t="s">
        <v>164</v>
      </c>
      <c r="E11" s="23" t="s">
        <v>127</v>
      </c>
      <c r="F11" s="23" t="s">
        <v>128</v>
      </c>
      <c r="G11" s="24">
        <v>20300</v>
      </c>
      <c r="H11" s="24">
        <v>16000</v>
      </c>
      <c r="I11" s="24">
        <v>0</v>
      </c>
      <c r="J11" s="24">
        <f t="shared" si="0"/>
        <v>0</v>
      </c>
      <c r="K11" s="25"/>
      <c r="L11" s="23" t="s">
        <v>165</v>
      </c>
    </row>
    <row r="12" spans="1:12" ht="63.75">
      <c r="A12" s="21">
        <v>10</v>
      </c>
      <c r="B12" s="22">
        <v>492</v>
      </c>
      <c r="C12" s="23" t="s">
        <v>129</v>
      </c>
      <c r="D12" s="23" t="s">
        <v>130</v>
      </c>
      <c r="E12" s="23" t="s">
        <v>131</v>
      </c>
      <c r="F12" s="23" t="s">
        <v>132</v>
      </c>
      <c r="G12" s="24">
        <v>4800</v>
      </c>
      <c r="H12" s="24">
        <v>3700</v>
      </c>
      <c r="I12" s="24">
        <v>3000</v>
      </c>
      <c r="J12" s="24">
        <f t="shared" si="0"/>
        <v>62.5</v>
      </c>
      <c r="K12" s="26">
        <v>30</v>
      </c>
      <c r="L12" s="23"/>
    </row>
    <row r="13" spans="1:12" ht="63.75">
      <c r="A13" s="21">
        <v>11</v>
      </c>
      <c r="B13" s="22">
        <v>137</v>
      </c>
      <c r="C13" s="23" t="s">
        <v>133</v>
      </c>
      <c r="D13" s="23" t="s">
        <v>134</v>
      </c>
      <c r="E13" s="23" t="s">
        <v>135</v>
      </c>
      <c r="F13" s="23" t="s">
        <v>136</v>
      </c>
      <c r="G13" s="24">
        <v>30500</v>
      </c>
      <c r="H13" s="24">
        <v>19000</v>
      </c>
      <c r="I13" s="24">
        <v>10000</v>
      </c>
      <c r="J13" s="24">
        <f t="shared" si="0"/>
        <v>32.786885245901637</v>
      </c>
      <c r="K13" s="25">
        <v>31</v>
      </c>
      <c r="L13" s="23"/>
    </row>
    <row r="14" spans="1:12" ht="63.75">
      <c r="A14" s="21">
        <v>12</v>
      </c>
      <c r="B14" s="22">
        <v>519</v>
      </c>
      <c r="C14" s="23" t="s">
        <v>137</v>
      </c>
      <c r="D14" s="23" t="s">
        <v>138</v>
      </c>
      <c r="E14" s="23" t="s">
        <v>139</v>
      </c>
      <c r="F14" s="23" t="s">
        <v>140</v>
      </c>
      <c r="G14" s="24">
        <v>10000</v>
      </c>
      <c r="H14" s="24">
        <v>7900</v>
      </c>
      <c r="I14" s="24">
        <v>7000</v>
      </c>
      <c r="J14" s="24">
        <f t="shared" si="0"/>
        <v>70</v>
      </c>
      <c r="K14" s="25">
        <v>34</v>
      </c>
      <c r="L14" s="23"/>
    </row>
    <row r="15" spans="1:12" ht="51">
      <c r="A15" s="21">
        <v>13</v>
      </c>
      <c r="B15" s="22">
        <v>813</v>
      </c>
      <c r="C15" s="23" t="s">
        <v>141</v>
      </c>
      <c r="D15" s="23" t="s">
        <v>142</v>
      </c>
      <c r="E15" s="23" t="s">
        <v>139</v>
      </c>
      <c r="F15" s="23" t="s">
        <v>143</v>
      </c>
      <c r="G15" s="24">
        <v>17134</v>
      </c>
      <c r="H15" s="24">
        <v>10079</v>
      </c>
      <c r="I15" s="24">
        <v>5000</v>
      </c>
      <c r="J15" s="24">
        <f t="shared" si="0"/>
        <v>29.181743901015523</v>
      </c>
      <c r="K15" s="25">
        <v>30</v>
      </c>
      <c r="L15" s="23"/>
    </row>
    <row r="16" spans="1:12" ht="51">
      <c r="A16" s="21">
        <v>14</v>
      </c>
      <c r="B16" s="22">
        <v>258</v>
      </c>
      <c r="C16" s="23" t="s">
        <v>144</v>
      </c>
      <c r="D16" s="23" t="s">
        <v>145</v>
      </c>
      <c r="E16" s="23" t="s">
        <v>146</v>
      </c>
      <c r="F16" s="23" t="s">
        <v>147</v>
      </c>
      <c r="G16" s="24">
        <v>5695</v>
      </c>
      <c r="H16" s="24">
        <v>5000</v>
      </c>
      <c r="I16" s="24">
        <v>4000</v>
      </c>
      <c r="J16" s="24">
        <f t="shared" si="0"/>
        <v>70.237050043898151</v>
      </c>
      <c r="K16" s="25">
        <v>38</v>
      </c>
      <c r="L16" s="23"/>
    </row>
    <row r="17" spans="1:12" ht="63.75">
      <c r="A17" s="21">
        <v>15</v>
      </c>
      <c r="B17" s="22">
        <v>897</v>
      </c>
      <c r="C17" s="23" t="s">
        <v>148</v>
      </c>
      <c r="D17" s="23" t="s">
        <v>149</v>
      </c>
      <c r="E17" s="23" t="s">
        <v>150</v>
      </c>
      <c r="F17" s="23" t="s">
        <v>151</v>
      </c>
      <c r="G17" s="24">
        <v>17170</v>
      </c>
      <c r="H17" s="24">
        <v>10000</v>
      </c>
      <c r="I17" s="24">
        <v>2000</v>
      </c>
      <c r="J17" s="24">
        <f t="shared" si="0"/>
        <v>11.648223645894001</v>
      </c>
      <c r="K17" s="25">
        <v>30</v>
      </c>
      <c r="L17" s="23"/>
    </row>
    <row r="18" spans="1:12" ht="63.75">
      <c r="A18" s="21">
        <v>16</v>
      </c>
      <c r="B18" s="22">
        <v>474</v>
      </c>
      <c r="C18" s="23" t="s">
        <v>152</v>
      </c>
      <c r="D18" s="23" t="s">
        <v>153</v>
      </c>
      <c r="E18" s="23" t="s">
        <v>22</v>
      </c>
      <c r="F18" s="23" t="s">
        <v>34</v>
      </c>
      <c r="G18" s="24">
        <v>6100</v>
      </c>
      <c r="H18" s="24">
        <v>5000</v>
      </c>
      <c r="I18" s="24">
        <v>4000</v>
      </c>
      <c r="J18" s="24">
        <f t="shared" si="0"/>
        <v>65.573770491803273</v>
      </c>
      <c r="K18" s="26">
        <v>31</v>
      </c>
      <c r="L18" s="23"/>
    </row>
    <row r="19" spans="1:12" ht="76.5">
      <c r="A19" s="21">
        <v>17</v>
      </c>
      <c r="B19" s="22">
        <v>529</v>
      </c>
      <c r="C19" s="23" t="s">
        <v>154</v>
      </c>
      <c r="D19" s="23" t="s">
        <v>155</v>
      </c>
      <c r="E19" s="23" t="s">
        <v>114</v>
      </c>
      <c r="F19" s="23" t="s">
        <v>156</v>
      </c>
      <c r="G19" s="24">
        <v>42685</v>
      </c>
      <c r="H19" s="24">
        <v>27440</v>
      </c>
      <c r="I19" s="24">
        <v>19000</v>
      </c>
      <c r="J19" s="24">
        <f t="shared" si="0"/>
        <v>44.512123696849009</v>
      </c>
      <c r="K19" s="26">
        <v>37</v>
      </c>
      <c r="L19" s="23"/>
    </row>
    <row r="20" spans="1:12" ht="114.75">
      <c r="A20" s="21">
        <v>18</v>
      </c>
      <c r="B20" s="22">
        <v>898</v>
      </c>
      <c r="C20" s="23" t="s">
        <v>157</v>
      </c>
      <c r="D20" s="23" t="s">
        <v>158</v>
      </c>
      <c r="E20" s="23" t="s">
        <v>22</v>
      </c>
      <c r="F20" s="23" t="s">
        <v>159</v>
      </c>
      <c r="G20" s="24">
        <v>22566</v>
      </c>
      <c r="H20" s="24">
        <v>12500</v>
      </c>
      <c r="I20" s="24">
        <v>8000</v>
      </c>
      <c r="J20" s="24">
        <f t="shared" si="0"/>
        <v>35.451564300274754</v>
      </c>
      <c r="K20" s="25">
        <v>31</v>
      </c>
      <c r="L20" s="23"/>
    </row>
    <row r="21" spans="1:12" ht="76.5">
      <c r="A21" s="21">
        <v>19</v>
      </c>
      <c r="B21" s="22">
        <v>438</v>
      </c>
      <c r="C21" s="23" t="s">
        <v>160</v>
      </c>
      <c r="D21" s="23" t="s">
        <v>161</v>
      </c>
      <c r="E21" s="23" t="s">
        <v>22</v>
      </c>
      <c r="F21" s="23" t="s">
        <v>162</v>
      </c>
      <c r="G21" s="24">
        <v>11575</v>
      </c>
      <c r="H21" s="24">
        <v>8300</v>
      </c>
      <c r="I21" s="24">
        <v>7000</v>
      </c>
      <c r="J21" s="24">
        <f t="shared" si="0"/>
        <v>60.475161987041034</v>
      </c>
      <c r="K21" s="25">
        <v>37</v>
      </c>
      <c r="L21" s="23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m.gil</dc:creator>
  <cp:lastModifiedBy>a.sokol</cp:lastModifiedBy>
  <dcterms:created xsi:type="dcterms:W3CDTF">2017-02-23T09:28:49Z</dcterms:created>
  <dcterms:modified xsi:type="dcterms:W3CDTF">2018-02-28T08:45:03Z</dcterms:modified>
</cp:coreProperties>
</file>