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95" yWindow="930" windowWidth="19200" windowHeight="9855"/>
  </bookViews>
  <sheets>
    <sheet name="ranking" sheetId="6" r:id="rId1"/>
  </sheets>
  <calcPr calcId="152511"/>
</workbook>
</file>

<file path=xl/calcChain.xml><?xml version="1.0" encoding="utf-8"?>
<calcChain xmlns="http://schemas.openxmlformats.org/spreadsheetml/2006/main">
  <c r="I10" i="6" l="1"/>
  <c r="I13" i="6"/>
  <c r="I15" i="6" l="1"/>
  <c r="M217" i="6" l="1"/>
  <c r="K217" i="6"/>
  <c r="N216" i="6" l="1"/>
  <c r="N215" i="6"/>
  <c r="N213" i="6"/>
  <c r="N212" i="6"/>
  <c r="N211" i="6"/>
  <c r="N209" i="6"/>
  <c r="N208" i="6"/>
  <c r="N206" i="6"/>
  <c r="N205" i="6"/>
  <c r="N203" i="6"/>
  <c r="N202" i="6"/>
  <c r="N201" i="6"/>
  <c r="N200" i="6"/>
  <c r="N199" i="6"/>
  <c r="N198" i="6"/>
  <c r="N197" i="6"/>
  <c r="N196" i="6"/>
  <c r="N195" i="6"/>
  <c r="N194" i="6"/>
  <c r="N193" i="6"/>
  <c r="N190" i="6"/>
  <c r="N189" i="6"/>
  <c r="N188" i="6"/>
  <c r="N187" i="6"/>
  <c r="N184" i="6"/>
  <c r="N182" i="6"/>
  <c r="I216" i="6" l="1"/>
  <c r="I215" i="6"/>
  <c r="I213" i="6"/>
  <c r="I211" i="6"/>
  <c r="I209" i="6"/>
  <c r="I208" i="6"/>
  <c r="I206" i="6"/>
  <c r="I205" i="6"/>
  <c r="I203" i="6"/>
  <c r="I202" i="6"/>
  <c r="I201" i="6"/>
  <c r="I200" i="6"/>
  <c r="I199" i="6"/>
  <c r="I198" i="6"/>
  <c r="I196" i="6"/>
  <c r="I195" i="6"/>
  <c r="I194" i="6"/>
  <c r="I193" i="6"/>
  <c r="I190" i="6"/>
  <c r="I189" i="6"/>
  <c r="I188" i="6"/>
  <c r="I187" i="6"/>
  <c r="I184" i="6"/>
  <c r="I182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6" i="6"/>
  <c r="I165" i="6"/>
  <c r="I164" i="6"/>
  <c r="I163" i="6"/>
  <c r="I162" i="6"/>
  <c r="I161" i="6"/>
  <c r="I160" i="6"/>
  <c r="I159" i="6"/>
  <c r="I158" i="6"/>
  <c r="I156" i="6"/>
  <c r="I155" i="6"/>
  <c r="I154" i="6"/>
  <c r="I153" i="6"/>
  <c r="I151" i="6"/>
  <c r="I143" i="6"/>
  <c r="I142" i="6"/>
  <c r="I141" i="6"/>
  <c r="I140" i="6"/>
  <c r="I139" i="6"/>
  <c r="I138" i="6"/>
  <c r="I137" i="6"/>
  <c r="I136" i="6"/>
  <c r="I135" i="6"/>
  <c r="I134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8" i="6"/>
  <c r="I117" i="6"/>
  <c r="I116" i="6"/>
  <c r="I115" i="6"/>
  <c r="I114" i="6"/>
  <c r="I110" i="6"/>
  <c r="I109" i="6"/>
  <c r="I108" i="6"/>
  <c r="I107" i="6"/>
  <c r="I106" i="6"/>
  <c r="I105" i="6"/>
  <c r="I101" i="6"/>
  <c r="I100" i="6"/>
  <c r="I99" i="6"/>
  <c r="I98" i="6"/>
  <c r="I97" i="6"/>
  <c r="I96" i="6"/>
  <c r="I95" i="6"/>
  <c r="I94" i="6"/>
  <c r="I93" i="6"/>
  <c r="I92" i="6"/>
  <c r="I91" i="6"/>
  <c r="I90" i="6"/>
  <c r="I86" i="6"/>
  <c r="I84" i="6"/>
  <c r="I83" i="6"/>
  <c r="I82" i="6"/>
  <c r="I81" i="6"/>
  <c r="I80" i="6"/>
  <c r="I79" i="6"/>
  <c r="I74" i="6"/>
  <c r="I73" i="6"/>
  <c r="I72" i="6"/>
  <c r="I71" i="6"/>
  <c r="I70" i="6"/>
  <c r="I69" i="6"/>
  <c r="I67" i="6"/>
  <c r="I62" i="6"/>
  <c r="I61" i="6"/>
  <c r="I60" i="6"/>
  <c r="I59" i="6"/>
  <c r="I58" i="6"/>
  <c r="I53" i="6"/>
  <c r="I52" i="6"/>
  <c r="I51" i="6"/>
  <c r="I50" i="6"/>
  <c r="I46" i="6"/>
  <c r="I45" i="6"/>
  <c r="I44" i="6"/>
  <c r="I37" i="6"/>
  <c r="I36" i="6"/>
  <c r="I35" i="6"/>
  <c r="I34" i="6"/>
  <c r="I32" i="6"/>
  <c r="I31" i="6"/>
  <c r="I30" i="6"/>
  <c r="I29" i="6"/>
  <c r="I28" i="6"/>
  <c r="I25" i="6"/>
  <c r="I24" i="6"/>
  <c r="I23" i="6"/>
  <c r="I19" i="6"/>
  <c r="I18" i="6"/>
  <c r="I17" i="6"/>
  <c r="I14" i="6"/>
  <c r="I12" i="6"/>
  <c r="I11" i="6"/>
  <c r="I8" i="6"/>
  <c r="I7" i="6"/>
  <c r="I6" i="6"/>
  <c r="I186" i="6" l="1"/>
  <c r="N186" i="6"/>
  <c r="I78" i="6"/>
  <c r="I89" i="6" l="1"/>
  <c r="I119" i="6"/>
  <c r="I149" i="6"/>
  <c r="I167" i="6"/>
  <c r="I77" i="6"/>
  <c r="I22" i="6"/>
  <c r="I49" i="6"/>
  <c r="I148" i="6"/>
  <c r="I33" i="6"/>
  <c r="I76" i="6"/>
  <c r="I16" i="6"/>
  <c r="I65" i="6"/>
  <c r="I147" i="6"/>
  <c r="I146" i="6"/>
  <c r="I48" i="6"/>
  <c r="I157" i="6"/>
  <c r="I21" i="6"/>
  <c r="I64" i="6"/>
  <c r="I145" i="6"/>
  <c r="I104" i="6"/>
  <c r="I144" i="6"/>
  <c r="I63" i="6"/>
  <c r="I75" i="6"/>
  <c r="I88" i="6"/>
  <c r="I20" i="6"/>
  <c r="I47" i="6"/>
  <c r="I87" i="6"/>
  <c r="N207" i="6"/>
  <c r="I181" i="6"/>
  <c r="I191" i="6" l="1"/>
  <c r="N191" i="6"/>
  <c r="I183" i="6"/>
  <c r="N183" i="6"/>
  <c r="I214" i="6"/>
  <c r="N214" i="6"/>
  <c r="I204" i="6"/>
  <c r="N204" i="6"/>
  <c r="I192" i="6"/>
  <c r="N192" i="6"/>
  <c r="I185" i="6"/>
  <c r="N185" i="6"/>
  <c r="I210" i="6"/>
  <c r="N210" i="6"/>
  <c r="I38" i="6"/>
  <c r="I111" i="6"/>
  <c r="I39" i="6"/>
  <c r="I40" i="6"/>
  <c r="I112" i="6"/>
  <c r="I113" i="6"/>
  <c r="I41" i="6"/>
  <c r="I207" i="6"/>
  <c r="I68" i="6"/>
  <c r="I133" i="6"/>
  <c r="I102" i="6"/>
  <c r="I54" i="6"/>
  <c r="I55" i="6"/>
  <c r="I56" i="6"/>
  <c r="I57" i="6"/>
  <c r="I85" i="6"/>
  <c r="I132" i="6"/>
  <c r="I42" i="6"/>
  <c r="I26" i="6"/>
  <c r="I152" i="6"/>
  <c r="I27" i="6"/>
  <c r="I43" i="6"/>
  <c r="I103" i="6"/>
</calcChain>
</file>

<file path=xl/sharedStrings.xml><?xml version="1.0" encoding="utf-8"?>
<sst xmlns="http://schemas.openxmlformats.org/spreadsheetml/2006/main" count="657" uniqueCount="429">
  <si>
    <t>wnioskowana dotacja</t>
  </si>
  <si>
    <t>nr wniosku</t>
  </si>
  <si>
    <t>data wpływu rr-mm-dd</t>
  </si>
  <si>
    <t>Wnioskodawca</t>
  </si>
  <si>
    <t>Nazwa zadania</t>
  </si>
  <si>
    <t>%</t>
  </si>
  <si>
    <t>Kontynuacja prac konserwatorskich i restauratorskich przy ikonostasie wraz z ikonami z Parafii Prawosławnej p.w. św. Aleksandra w Aleksandrowie Kujawskim</t>
  </si>
  <si>
    <t>Parafia Prawosławna p.w. św. Mikołaja w Toruniu</t>
  </si>
  <si>
    <t>Parafia Prawosławna p.w. św. Aleksandra w Aleksandrowie Kujawskim</t>
  </si>
  <si>
    <t>Parafia Prawosławna p.w. św. Mikołaja we Włocławku</t>
  </si>
  <si>
    <t>Kontynuacja prac konserwatorskich i restauratorskich przy wyposażeniu Bazyliki Katedralnej Wniebowzięcia Najświętszej Maryi Panny we Włocławku</t>
  </si>
  <si>
    <t>Zgromadzenie Sióstr Miłosierdzia św. Wincentego a Paulo</t>
  </si>
  <si>
    <t>Kolejny etap konserwacji i restauracji ołtarza Ukrzyżowanie z klasztoru w Bysławku</t>
  </si>
  <si>
    <t>Kolejny  etap konserwacji i restauracji prospektu organowego z kościoła organowego z kościoła świętych Janów w Chełmnie</t>
  </si>
  <si>
    <t>Kontynuacja prac konserwatorskich i restauratorskich przy obrazie w ramie "Opłakiwanie Chrystusa" z kościoła parafialnego p.w. św. Andrzeja Boboli w Świeciu</t>
  </si>
  <si>
    <t>Kontynuacja prac konserwatorskich i restauratorskich przy ołtarzu głównym z kościoła p.w. Podwyższenia Krzyża Świętego w Lisewie</t>
  </si>
  <si>
    <t>Parafia Rzymskokatolicka p.w. Przemienienia Pańskiego w Wieńcu</t>
  </si>
  <si>
    <t>Kolejny etap konserwacji i restauracji ołtarza głównego z kościoła p.w. Przemienienia Pańskiego w Wieńcu</t>
  </si>
  <si>
    <t>Parafia Rzymskokatolicka p.w. św. Marii Magdaleny w Orzechowie</t>
  </si>
  <si>
    <t>Konserwacja i restauracja ołtarza bocznego p.w. św. Marii Magdaleny z Parafii p.w. św. Marii Magdaleny z kościoła w Orzechowie</t>
  </si>
  <si>
    <t>Prace konserwatorskie i restauratorskie przy wyposażeniu kościoła poklasztornego p.w. św. Michała Archanioła w Brześciu Kujawskim</t>
  </si>
  <si>
    <t>Wymiana poszycia dachu na kościele p.w. Opieki Matki Bożej w Osięcinach - etap II</t>
  </si>
  <si>
    <t>Spółdzielnia Mieszkaniowa Własnościowo - Lokatorska</t>
  </si>
  <si>
    <t>Wykonanie robót remontowo-modernizacyjnych budynku pałacu dworskiego z II poł. XIX zaadaptowanego na cele mieszkaniowe w Staroprypinie Prywatnym</t>
  </si>
  <si>
    <t>Parafia Rzymskokatolicka p.w. Świętej Trójcy w Jeżewie</t>
  </si>
  <si>
    <t>N</t>
  </si>
  <si>
    <t>Parafia Rzymskokatolicka p.w. Wniebowzięcia NMP w Osieku</t>
  </si>
  <si>
    <t>Konserwacja ołtarza bocznego i baldachimu z kościoła p.w. Wniebowzięcia NMP w Osieku</t>
  </si>
  <si>
    <t>Diecezja Toruńska</t>
  </si>
  <si>
    <t>Prace konserwatorskie i restauratorskie elewacji północnej południowego skrzydła - II część oraz elewacja wschodnia skrzydła zachodniego w części ceglanej zamku krzyżackiego w miejscowości Zamek Bierzgłowski</t>
  </si>
  <si>
    <t>Oddział Polskiego Towarzystwa Turystyczno-Krajoznawczego imienia Zygmunta Augusta w Golubiu Dobrzyniu</t>
  </si>
  <si>
    <t>Parafia Rzymskokatolicka p.w. św. Andrzeja Apostoła w Brudzawach</t>
  </si>
  <si>
    <t>Parafia Rzymskokatolicka p.w. św. Jana Chrzciciela w Nowej Wsi Królewskiej</t>
  </si>
  <si>
    <t xml:space="preserve">Oczyszczenie i utrwalenie polichromii, uzupełnienie ubytków tynku trzech reprezentacyjnych pomieszczeń oraz pełna konserwacja i restauracja siedmiu okien skrzynkowych wraz z okiennicami w neoklasycystycznym dworku folwarcznym w Karolewie pochodzącym z przełomu XIX i XX w. </t>
  </si>
  <si>
    <t>Parafia Rzymskokatolicka p.w. Wniebowzięcia NMP we Włocławku</t>
  </si>
  <si>
    <t>Prace konserwatorskie pomieszczeń zakrystii północnej - etap II oraz konserwatorskie kaplicy zwiastowania NMP (Najświętszego Sakramentu "Cibavit") Kościoła Katedralnego p.w. Wniebowzięcia NMP we Włocławku</t>
  </si>
  <si>
    <t>Gmina Nowe</t>
  </si>
  <si>
    <t>Remont budynku mieszkalnego bednarza, stróża i straży wojskowej, magazynu solnego</t>
  </si>
  <si>
    <t>Naprawa więźby dachowej wraz z wymianą pokrycia filialnego kościoła p.w. św. Stanisława i św. Marii Magdaleny w Przypuście</t>
  </si>
  <si>
    <t>Parafia Rzymskokatolicka p.w. NMP Królowej Polski w Kruszynie</t>
  </si>
  <si>
    <t>Remont drewnianego kościoła p.w. Św. Marka w Nakonowie</t>
  </si>
  <si>
    <t>Europejskie Centrum Współpracy Młodzieży w Toruniu</t>
  </si>
  <si>
    <t>Przygotowanie projektu budowlanego dla Magazynu wchodzącego w skład Zespołu Fortyfikacji Bastionu I Menniczego przy ul. św. Jakuba 5 w Toruniu</t>
  </si>
  <si>
    <t>Remont elewacji kościoła parafialnego p.w. Św. Trójcy w Rypinie Etap III</t>
  </si>
  <si>
    <t>Remont konserwatorski ścian kościoła parafialnego p.w. św. Mateusza w Bądkowie</t>
  </si>
  <si>
    <t>II etap prac ratunkowo-zabezpieczających przy Mauzoleum Rodziny Mieczkowskich na starym cmentarzu parafialnym w Kcyni</t>
  </si>
  <si>
    <t>Konserwacja ołtarza głównego z kościoła p.w. św. Jakuba Apostoła w Wielkich Radowiskach - etap II</t>
  </si>
  <si>
    <t>Parafia Rzymskokatolicka p.w. Przemienienia Pańskiego w Aleksandrowie Kujawskim</t>
  </si>
  <si>
    <t>Strzelno, romański kościół parafialny p.w. Świętej Trójcy XII/XIII w.; prace konserwatorskie przy organach Wilhelma Sauera (z 1866 r.) - etap II</t>
  </si>
  <si>
    <t>Parafia Rzymskokatolicka p.w. św. Jakuba Apostoła w Toruniu</t>
  </si>
  <si>
    <t>Konserwacja ołtarza p.w. św. Piotra w kościele p.w. św. Jakuba Apostoła w Toruniu</t>
  </si>
  <si>
    <t>Parafia Rzymskokatolicka p.w. św. Mikołaja i św. Konstancji w Gniewkowie</t>
  </si>
  <si>
    <t>Prace konserwatorskie we wnętrzu kościoła p.w. św. Mikołaja i św. Konstancji w Gniewkowie</t>
  </si>
  <si>
    <t>Konserwacja konfesjonału z nawy południowej we wnęce od strony wschodniej z kościoła p.w. Wniebowzięcia NMP w Koronowie - III etap (dokończenie)</t>
  </si>
  <si>
    <t>Powiat Tucholski</t>
  </si>
  <si>
    <t>Wysoka, Dom Pomocy Społecznej (XVIII-XIX), prace konserwatorsko-restauratorskie - V etap</t>
  </si>
  <si>
    <t>Zespół Pałacowo-Parkowy Sypniewo Romuald Adamski</t>
  </si>
  <si>
    <t>Prace konserwatorskie przy wybranych elementach pałacu w Sypniewie, metaloplasycznych balustradach, wnętrzach wieży mających na celu przywrócenie świetności i trwałości zabytków oraz podniesienie bezpieczeństwa ludzi</t>
  </si>
  <si>
    <t>Parafia Rzymskokatolicka p.w. św Mikołaja w Cielętach</t>
  </si>
  <si>
    <t>Ołtarz boczny Matki Bożej z Kościoła p.w. św. Michała Archanioła w Dąbrówce, II etap</t>
  </si>
  <si>
    <t>Powiat Świecki</t>
  </si>
  <si>
    <t>Remont elewacji pałacu w Bąkowie</t>
  </si>
  <si>
    <t>Zakład Produkcji Rolnej Sp. z o.o.</t>
  </si>
  <si>
    <t>Remont konserwatorski murowanego spichlerza w Kowrozie w gminie Łysomice</t>
  </si>
  <si>
    <t xml:space="preserve">Błędowo, kościół p.w. św. Michała Archanioła (1320 r./1410 r.): naprawa spękań murów i remont konserwatorski elewacji </t>
  </si>
  <si>
    <t>Klasztor Zakonu Braci Mniejszych Kapucynów w Rywałdzie</t>
  </si>
  <si>
    <t xml:space="preserve">Prace konserwatorskie przy polichromiach ściennych dwóch zachodnich wnęk z glifami okiennymi kościoła św. Sebastiana w Rywałdzie Królewskim, gm. Radzyń Chełmiński </t>
  </si>
  <si>
    <t>Parafia Rzymskokatolicka p.w. Podwyższenia Krzyża Świętego w Cekcynie</t>
  </si>
  <si>
    <t>Zmiana pokrycia dachowego z eternitu na dachówkę zakładkową ceramiczną na budynku plebanii w parafii Niepokalanego Serca Maryi w Sośnie</t>
  </si>
  <si>
    <t>Parafia Rzymskokatolicka p.w. Niepokalanego Serca Maryi w Sośnie</t>
  </si>
  <si>
    <t>Zabezpieczenia i remont ogrodzenia murowanego przy kościele parafialnym w Cekcynie</t>
  </si>
  <si>
    <t>Parafia Rzymskokatolicka p.w. św. Wawrzyńca w Płochocinie</t>
  </si>
  <si>
    <t>Prace konserwatorskie ołtarza św. Józefa z Dzieciątkiem (IV etap), epitafium, rzeźb oraz feretronów z kościoła parafialnego p.w. św. Wawrzyńca w Płochocinie</t>
  </si>
  <si>
    <t>Prace konserwatorskie barokowego ołtarza bocznego p.w. Wniebowzięcia Matki Boskiej z kościoła p.w. św. Mateusza Apostoła i Ewangelisty z miejscowości Nowe, gm. Nowe</t>
  </si>
  <si>
    <t>Parafia Rzymskokatolicka p.w. św. Mateusza Apostoła i Ewangelisty w Nowem</t>
  </si>
  <si>
    <t>2016-12-014</t>
  </si>
  <si>
    <t>Parafia Rzymskokatolicka p.w. Wniebowzięcia NMP w Toruniu</t>
  </si>
  <si>
    <t>Wykonanie prac konserwatorskich przy ołtarzu głównym z kościoła p.w. Wniebowzięcia NMP w Toruniu</t>
  </si>
  <si>
    <t>Fundacja im. Krzywdów i Bieńków w Nieszawie</t>
  </si>
  <si>
    <t>Prace konserwatorskie przy ołtarzu p.w. św. Anny kościoła poklasztornego p.w. Podwyższenia Krzyża Św. w Nieszawie</t>
  </si>
  <si>
    <t xml:space="preserve">Nieszawa, kościół pofranciszkański p.w. Znalezienia Krzyża Świętego (XV w.): naprawa rys i spękań, wykonanie tynków wewnętrznych, malowanie wewnętrzne kościoła </t>
  </si>
  <si>
    <t>Parafia Rzymskokatolicka p.w. św. Jadwigi Śląskiej w Nieszawie</t>
  </si>
  <si>
    <t>Klasztor Karmelitów Bosych w Zamartem</t>
  </si>
  <si>
    <t>Prace konserwatorskie i restauratorskie przy balustradzie empory z Kościoła p.w. Narodzenia NMP w Zamartem Klasztor Karmelitów Bosych. III Etap, str. płd./wsch.</t>
  </si>
  <si>
    <t>Parafia Rzymskokatolicka p.w. św. Mateusza Apostoła i Ewangelisty w Gębicach</t>
  </si>
  <si>
    <t>Parafia Rzymskokatolicka p.w. Niepokalanego Poczęcia NMP w Nowej Wsi Wielkiej</t>
  </si>
  <si>
    <t>Parafia Rzymskokatolicka p.w. św. Rocha w Rzadkwinie</t>
  </si>
  <si>
    <t>Remont dachu i elewacji budynku plebanii Parafii Rzymskokatolickiej p.w. św. Rocha w Rzadkwinie</t>
  </si>
  <si>
    <t>Parafia Rzymskokatolicka p.w. św. Andrzeja Boboli w Świeciu</t>
  </si>
  <si>
    <t>Parafia Rzymskokatolicka p.w. św. Mikołaja w Ludzisku</t>
  </si>
  <si>
    <t>Parafia Rzymskokatolicka p.w. św. Floriana w Żninie</t>
  </si>
  <si>
    <t>Prace konserwatorskie wyposażenia wnętrza Kościoła Parafialnego p.w. św. Floriana w Żninie.</t>
  </si>
  <si>
    <t>Parafia Rzymskokatolicka p.w. św. Apostołów Piotra i Pawła w Kruszwicy</t>
  </si>
  <si>
    <t xml:space="preserve">Prace konserwatorskie wyposażenia wnętrza kościoła p.w. śś. Piotra i Pawła w Kruszwicy. </t>
  </si>
  <si>
    <t>Parafia Rzymskokatolicka p.w. Katarzyny Aleksandryjskiej w Chełmcach</t>
  </si>
  <si>
    <t>Parafia Rzymskokatolicka p.w. Najświętszego Serca Pana Jezusa w Gniewkowie</t>
  </si>
  <si>
    <t>Parafia Rzymskokatolicka p.w. Wniebowzięcia NMP i św. Apostołów Szymona i Judy Tadeusza w Więcborku</t>
  </si>
  <si>
    <t>Parafia Rzymskokatolicka p.w. św. Jana Chrzciciela w Janikowie</t>
  </si>
  <si>
    <t xml:space="preserve">Prace konserwatorskie na ścianach wewnętrznych kościoła p.w. św. Jana Chrzciciela w Janikowie (d. Ostrowie) II Etap </t>
  </si>
  <si>
    <t>Parafia Rzymskokatolicka p.w. św. Katarzyny Aleksandryjskiej w Brzyskorzystwi</t>
  </si>
  <si>
    <t>Prace ratownicze wieży drewnianego kościoła p.w. św. Katarzyny Aleksandryjskiej w Brzyskorzystwi, gm. Żnin.</t>
  </si>
  <si>
    <t>Parafia Rzymskokatolicka p.w. św. Apostołów Piotr i Pawła w Bydgoszczy</t>
  </si>
  <si>
    <t>Prace konserwatorskie ołtarza głównego z kościoła p.w. św. Ap. Piotra i Pawła w Bydgoszczy - III etap</t>
  </si>
  <si>
    <t>Parafia Rzymskokatolicka p.w. św. Wojciecha w Jabłonowie Pomorskim z siedzibą w Jabłonowie-Zamku</t>
  </si>
  <si>
    <t>Parafia Rzymskokatolicka p.w. św. Stanisława BM w Modzerowie</t>
  </si>
  <si>
    <t>Remont dachu nad nawą i kruchtą boczną drewnianego kościoła parafialnego p.w. św. Stanisława B.M. w Modzerowie.</t>
  </si>
  <si>
    <t>Parafia Rzymskokatolicka p.w. Świętej Trójcy w Połajewie</t>
  </si>
  <si>
    <t xml:space="preserve">Parafia Rzymskokatolicka p.w. św. Jadwigi w Nieszawie  </t>
  </si>
  <si>
    <t>Parafia Rzymskokatolicka p.w. św. Marii Magdaleny w Grabkowie</t>
  </si>
  <si>
    <t>Remont konserwatorski ściany północnej kościoła parafialnego p.w. św. Marii Magdaleny w Grabkowie - dokończenie, oraz prace remontowe dachów nad zakrystią, kruchta boczną, przy prezbiterium, kruchtą boczną przy nawie, kruchtą główną.</t>
  </si>
  <si>
    <t>Parafia Rzymskokatolicka p.w. Wniebowzięcia NMP w Koronowie</t>
  </si>
  <si>
    <t>Konserwacja elewacji kościoła p.w. św. Andrzeja w Koronowie - etap IV.</t>
  </si>
  <si>
    <t>Parafia Rzymskokatolicka p.w. św. Mikołaja w Lubiewie</t>
  </si>
  <si>
    <t>Remont konserwatorski kościoła parafialnego p.w. Znalezienia Krzyża w Radziejowie etap III.</t>
  </si>
  <si>
    <t>Parafia Rzymskokatolicka p.w. Podwyższenia Krzyża Świętego w Górsku</t>
  </si>
  <si>
    <t>Pokrycie Wieży dzwonnicy w kościele p.w. Podwyższenia Krzyża Świętego w Górsku</t>
  </si>
  <si>
    <t>Parafia Rzymskokatolicka p.w. św. Bartłomieja w Kurkocinie</t>
  </si>
  <si>
    <t>Prace konserwatorskie przy ołtarzu głównym z kościoła w Kurkocinie III etap.</t>
  </si>
  <si>
    <t>Parafia Rzymskokatolicka p.w. Świętej Trójcy w Runowie Krajeńskim</t>
  </si>
  <si>
    <t>Runowo Krajeńskie, kościół p.w. Świętej Trójcy, XVII w. prace ratunkowe renesansowej polichromii ścian - etap 2017.</t>
  </si>
  <si>
    <t>Wojewódzka Stacja Sanitarno-Epidemiologiczna</t>
  </si>
  <si>
    <t>Wojciech Nielipowicz</t>
  </si>
  <si>
    <t>Eligiusz Jankowski</t>
  </si>
  <si>
    <t>Realizacja niezbędnych robót budowlanych i prac restauratorskich celem przywrócenia zabezpieczenia i utrwalenia substancji zabytkowego dworu w Motylu z 1883 r.</t>
  </si>
  <si>
    <t>Parafia Rzymskokatolicka p.w. Świętej Trójcy w Rypinie</t>
  </si>
  <si>
    <t>Prace naprawczo-remontowe elewacji i izolacji budowlanej budynku użyteczności publicznej (budynek przeznaczony na potrzeby przychodni zdrowia) objętego ochroną konserwatorską w Bydgoszczy przy ulicy Gdańskiej 88-90 na działce nr 44/3 i 45/1</t>
  </si>
  <si>
    <t>Parafia Rzymskokatolicka p.w. św. Jakuba Apostoła  w Piotrkowie Kujawskim</t>
  </si>
  <si>
    <t>K</t>
  </si>
  <si>
    <t>Prace konserwatorskie i restauratorskie przy ołtarzu głównym w kościele p.w. Nawiedzenia NMP w Oborach - etap III</t>
  </si>
  <si>
    <t>Konserwacja elewacji południowej z przyporą od strony wieży (bez kaplicy) kościoła p.w. św. Katarzyny i Małgorzaty w Wielkiej Łące</t>
  </si>
  <si>
    <t>Parafia Rzymskokatolicka p.w. św. Jakuba w Płonnem</t>
  </si>
  <si>
    <t>Remont konserwatorski elewacji kościoła parafialnego p.w. św. Jakuba w Płonnem, strona wschodnia - dokończenie i południowa</t>
  </si>
  <si>
    <t>Parafia Rzymskokatolicka p.w. św. Wawrzyńca w Kościelnej Wsi</t>
  </si>
  <si>
    <t>Kościelna Wieś, Kościół Parafialny p.w. św. Wawrzyńca, konserwacja ołtarza głównego (etap III).</t>
  </si>
  <si>
    <t>Parafia Rzymskokatolicka p.w. św. Katarzyny Aleksandryjskiej i NMP Wspomożycielki Wiernych w Nawrze</t>
  </si>
  <si>
    <t>Parafia Rzymskokatolicka p.w. św. Bartłomieja w Unisławiu</t>
  </si>
  <si>
    <t>Konserwacja dwóch feretronów z kościoła p.w. św. Bartłomieja w Unisławiu</t>
  </si>
  <si>
    <t>Parafia Rzymskokatolicka p.w. św. Wojciecha w Zbrachlinie</t>
  </si>
  <si>
    <t>Parafia Rzymskokatolicka p.w. św. Wacława w Grabiu</t>
  </si>
  <si>
    <t>Konserwacja ołtarza głównego z kościoła p.w. św. Wacława w Grabiu - etap II.</t>
  </si>
  <si>
    <t>Parafia Rzymskokatolicka p.w. Narodzenia NMP w Zgłowiączce</t>
  </si>
  <si>
    <t>Remont kościoła p.w. Narodzenia NMP w Zgłowiączce - et. VI.</t>
  </si>
  <si>
    <t>Konserwacja elewacji budynków Wyższego Seminarium Duchownego we Włocławku</t>
  </si>
  <si>
    <t>Parafia Rzymskokatolicka p.w. Świętej Trójcy w Działyniu</t>
  </si>
  <si>
    <t>Remont więźby dachowej i wymiana pokrycia dachu kościoła p.w. Św. Trójcy w Działyniu (Korpusu kościoła  wraz z sygnaturką)</t>
  </si>
  <si>
    <t>Parafia Rzymskokatolicka p.w. św. Marii Magdaleny w Ostrowitem</t>
  </si>
  <si>
    <t xml:space="preserve">Parafia Rzymskokatolicka p.w. św. Stanisława Kostki w Złejwsi Wielkiej </t>
  </si>
  <si>
    <t>Parafia Rzymskokatolicka p.w. św. Marcina w Czarnowie</t>
  </si>
  <si>
    <t>Remont konserwatorski konstrukcji i poszycia wieży dzwonnej przy kościele p.w. św. Marcina w Czarnowie</t>
  </si>
  <si>
    <t>Parafia Rzymskokatolicka p.w. św. Katarzyny Aleksandryjskiej w Łasinie</t>
  </si>
  <si>
    <t>Parafia Rzymskokatolicka p.w.  Wniebowzięcia NMP w Dźwierznie</t>
  </si>
  <si>
    <t>Konserwacja elewacji kościoła p.w. św. Bartłomieja w Wabczu -II etap pracy przy elewacji północnej.</t>
  </si>
  <si>
    <t>Parafia Rzymskokatolicka p.w. Podwyższenia Krzyża Świętego w Grochowalsku</t>
  </si>
  <si>
    <t>Remont i konserwacja wnętrza drewnianego kościoła p.w. Podwyższenia Krzyża Świętego w Grochowalsku- etap II</t>
  </si>
  <si>
    <t>Klasztor Zakonu Braci Mniejszych Franciszkanów w Pakości</t>
  </si>
  <si>
    <t>Konserwacja empory muzycznej z kościoła p.w. Pana Jezusa Ukrzyżowanego i Matki Boskiej Bolesnej w Pakości - III etap - ostatni.</t>
  </si>
  <si>
    <t>Parafia Rzymskokatolicka p.w. św. Wojciecha w Stodołach</t>
  </si>
  <si>
    <t>Parafia Rzymskokatolicka p.w. św. Jana Chrzciciela w Lubrańcu</t>
  </si>
  <si>
    <t>Parafia Rzymskokatolicka p.w. św. Wojciecha w Kłobii</t>
  </si>
  <si>
    <t>Remont ogrodzenia kościoła p.w. św. Wojciecha w Kłobii - etap IV.</t>
  </si>
  <si>
    <t xml:space="preserve">Parafia Rzymskokatolicka p.w. Zwiastowania NMP w Potulicach </t>
  </si>
  <si>
    <t>VII etap prac konserwatorskich przy kościele p.w. Zwiastowania NMP w Potulicach.</t>
  </si>
  <si>
    <t>Parafia Rzymskokatolicka p.w. św. Marcina we Wrockach</t>
  </si>
  <si>
    <t>Parafia Rzymskokatolicka p.w. św. Mikołaja w Inowrocławiu</t>
  </si>
  <si>
    <t>Parafia Rzymskokatolicka p.w. św. Jana Chrzciciela w Kołdrąbiu</t>
  </si>
  <si>
    <t>Parafia Rzymskokatolicka p.w. św. Mikołaja w Gąsawie</t>
  </si>
  <si>
    <t>12-12-2016</t>
  </si>
  <si>
    <t>Parafia Rzymskokatolicka p.w. św. Wawrzyńca w Mąkowarsku</t>
  </si>
  <si>
    <t>Parafia Rzymskokatolicka p.w. Narodzenia NMP w Wenecji</t>
  </si>
  <si>
    <t>Prace konserwatorskie i restauratorskie polichromii ściennych w kościele p.w. Narodzenia NMP w Wenecji Etap II, Prezbiterium, ściana płd./wsch.</t>
  </si>
  <si>
    <t>Parafia Rzymskokatolicka p.w. św. Apostołów Piotra i Pawła w Zieleniu</t>
  </si>
  <si>
    <t>Remont więźby dachowej wraz z wymiana pokrycia dachowego na wieży - etap II.</t>
  </si>
  <si>
    <t>Parafia Rzymskokatolicka p.w. Świętej Trójcy w Raciążu</t>
  </si>
  <si>
    <t>Remont elewacji kościoła parafialnego p.w. św. Jadwigi w Nieszawie - etap IV.</t>
  </si>
  <si>
    <t>Remont dachu kościoła Parafii Ewangelicko Augsburskiej w Rypinie</t>
  </si>
  <si>
    <t>Parafia Rzymskokatolicka p.w. św. Michała Archanioła we Wtelnie</t>
  </si>
  <si>
    <t>Wtelno, prace budowlano-konserwatorskie przy elewacjach kościoła.</t>
  </si>
  <si>
    <t>Parafia Rzymskokatolicka p.w. św. Prokopa w Kłóbce</t>
  </si>
  <si>
    <t>Remont konserwatorski elewacji zachodniej i dokończenie elewacji południowej kościoła p.w. Św. Prokopa w Kłóbce - etap IV.</t>
  </si>
  <si>
    <t>Parafia Rzymskokatolicka p.w. św. Marii Magdaleny w Wąwelnie</t>
  </si>
  <si>
    <t>Prace ratunkowe w obrębie więźby dachowej w pokrycia dachu kościoła p.w. św. Marii Magdaleny w Wąwelnie.</t>
  </si>
  <si>
    <t>Parafia Rzymskokatolicka p.w. Wniebowzięcia NMP w Chełmnie</t>
  </si>
  <si>
    <t>Prace konserwatorskie stalli z kościoła p.w. św. Piotra i Pawła w Chełmnie.</t>
  </si>
  <si>
    <t>Parafia Rzymskokatolicka p.w. św. Apostołów Szymona i Judy Tadeusza w Wąbrzeźnie</t>
  </si>
  <si>
    <t>Parafia Rzymskokatolicka p.w. św. Wojciecha w Jabłonowie-Zamku</t>
  </si>
  <si>
    <t>Konserwacja ambony z kościoła p.w. św. Wojciecha w Jabłonowie-Zamku</t>
  </si>
  <si>
    <t>Parafia Rzymskokatolicka p.w. św. Mikołaja w Grudziądzu</t>
  </si>
  <si>
    <t>Prace konserwatorskie i restauratorskie przy kruchcie południowej kościoła p.w. św. Mikołaja Bpa w Grudziądzu.</t>
  </si>
  <si>
    <t>13-12-2016</t>
  </si>
  <si>
    <t>Parafia Rzymskokatolicka p.w. śś. Mikołaja Biskupa, Stanisława Biskupa i Męczennika i Jana Chrzciciela w Ostromecku</t>
  </si>
  <si>
    <t>Parafia Rzymskokatolicka p.w. św. Małgorzaty w Płużnicy</t>
  </si>
  <si>
    <t>Parafia Rzymskokatolicka p.w. Podwyższenia Krzyża Świętego w Przecznie</t>
  </si>
  <si>
    <t>Parafia Rzymskokatolicka p.w. św. Jana Apostoła w Mogilnie</t>
  </si>
  <si>
    <t>Muzeum Okręgowe im. Leona Wyczółkowskiego w Bydgoszczy</t>
  </si>
  <si>
    <t>Powiat Gulubsko-Dobrzyński</t>
  </si>
  <si>
    <t>Przedsiębiorstwo Uzdrowisko Ciechocinek Spółka Akcyjna</t>
  </si>
  <si>
    <t>Wspólnota Mieszkaniowa Bydgoska 82 w Toruniu</t>
  </si>
  <si>
    <t>Parafia Rzymskokatolicka p.w. św. Barbary w Starogrodzie</t>
  </si>
  <si>
    <t>Prace konserwatorskie barokowych ołtarzy bocznych (VI etap) oraz feretronu z kościoła p.w. św. Barbary w Starogrodzie, gm. Chełmno</t>
  </si>
  <si>
    <t>Parafia Rzymskokatolicka p.w. św. Mikołaja Biskupa w Pieraniu</t>
  </si>
  <si>
    <t>Prace konserwatorskie przy polichromiach ściennych kościoła p.w. św. Mikołaja Biskupa w Pieraniu - obraz: Anioł Stróż</t>
  </si>
  <si>
    <t>Parafia Rzymskokatolicka p.w. św. Bartłomieja Ap. w Samoklęskach Duże</t>
  </si>
  <si>
    <t xml:space="preserve">Prace konserwatorskie przy konfesjonale z kościoła p.w. św. Bartłomieja Apostoła w Samoklęskach Dużych </t>
  </si>
  <si>
    <t>Parafia Rzymskokatolicka p.w. Wniebowzięcia NMP w Izbicy Kujawskiej</t>
  </si>
  <si>
    <t>Remont konserwatorski części ściany południowej oraz wschodniej kościoła parafialnego pw. Wniebowzięcia NMP W Izbicy Kujawskiej</t>
  </si>
  <si>
    <t xml:space="preserve">Skępe, zespół klasztorny Ojców Bernardynów (XVI w.), remont konserwatorski elewacji kościoła parafialnego p.w. Zwiastowania NMP </t>
  </si>
  <si>
    <t>Konserwacja empor kościoła parafialnego p.w. św. Jana Apostoła i Ewangelisty w Bydgoszczy  - etap IV.</t>
  </si>
  <si>
    <t>Remont dachu z naprawą odprowadzenia wód opadowych kościoła w Klasztorze Karmelitów Bosych - etap II</t>
  </si>
  <si>
    <t>Parafia Rzymskokatolicka p.w. św. Anny w Kościeszkach</t>
  </si>
  <si>
    <t>Klasztor Karmelitów Bosych w Trutowie</t>
  </si>
  <si>
    <t>Remont elewacji budynku kościoła OO. Karmelitów w Trutowie</t>
  </si>
  <si>
    <t>Parafia Rzymskokatolicka p.w. św. Mateusza w Ostrowie</t>
  </si>
  <si>
    <t>Prace konserwatorsko-restauratorskie - polichromia kościoła p.w. św. Mateusza w Ostrowie n/Gopłem - etap III</t>
  </si>
  <si>
    <t>Parafia Rzymskokatolicka św. Antoniego z Padwy w Bydgoszczy</t>
  </si>
  <si>
    <t>Remont kościoła parafialnego p.w. św. Antoniego z Padwy w Bydgoszczy - etap V</t>
  </si>
  <si>
    <t>Parafia Rzymskokatolicka p.w. św. Mikołaja w Radominie</t>
  </si>
  <si>
    <t>VII etap prac konserwatorskich przy kościele p.w. św. Mikołaja w Radominie</t>
  </si>
  <si>
    <t>Parafia Rzymskokatolicka p.w. św. Mikołaja w Ślesinie</t>
  </si>
  <si>
    <t>Remont dachów na kościele parafialnym p.w. św. Mikołaja w Ślesinie</t>
  </si>
  <si>
    <t>Remont dachu kościoła p.w. Wniebowzięcia NMP w Wielkich Łunawach</t>
  </si>
  <si>
    <t>Parafia Rzymskokatolicka p.w. Wniebowzięcia NMP w Dulsku</t>
  </si>
  <si>
    <t xml:space="preserve">Konserwacja i restauracja wyposażenia w kościele p.w. Wniebowzięcia NMP w Dulsku - ołtarz główny  p.w. NMP Niepokalanie poczętej oraz ołtarz boczny p.w. Trójcy Świętej </t>
  </si>
  <si>
    <t>Parafia Rzymskokatolicka p.w. św. Wojciecha w Złotorii</t>
  </si>
  <si>
    <t>Remont konserwatorski kościoła p.w. św. Wojciecha w Złotorii - etap II konserwacja i naprawa elewacji wieży kościoła</t>
  </si>
  <si>
    <t>LES HIGIENA sp. z o.o. w Solcu Kujawskim</t>
  </si>
  <si>
    <t>Powiat Rypiński</t>
  </si>
  <si>
    <t>Rewaloryzacja ogrodzenia parku - V etap robót budowlanych i prac konserwatorskich (prace przy zespole pałacowo-parkowym w Ugoszczu)</t>
  </si>
  <si>
    <t xml:space="preserve">Parafia Rzymskokatolicka p.w. św. Urszuli w Kowalu </t>
  </si>
  <si>
    <t>Remont i wymiana pokrycia dachu kościoła parafialnego</t>
  </si>
  <si>
    <t>Parafia Rzymskokatolicka p.w. Wniebowzięcia NMP w Krzywosądzy</t>
  </si>
  <si>
    <t>Remont konstrukcji wraz z wymianą pokrycia dachowego plebanii</t>
  </si>
  <si>
    <t>Parafia Rzymskokatolicka p.w. św. Wojciecha i św. Katarzyny w Boluminku</t>
  </si>
  <si>
    <t>Prace konserwatorskie polichromii wielobarwnych na deskach sklepienia z kościoła p.w. Wniebowzięcia NMP w Dąbrowie Chełmińskiej - II etap</t>
  </si>
  <si>
    <t>Parafia Rzymskokatolicka p.w. św. Trójcy w Raciążu</t>
  </si>
  <si>
    <t>Prace konserwatorskie ławy z kościoła filialnego p.w. św. Jana Nepomucena w Dąbrówce, gm. Tuchola</t>
  </si>
  <si>
    <t>Parafia Rzymskokatolicka p.w. św. Bartłomieja Apostoła w Komorsku Wielkim</t>
  </si>
  <si>
    <t>Konserwacja ołtarza głównego z kościoła parafialnego p.w. św. Bartłomieja Apostoła w Komorsku Wielkim</t>
  </si>
  <si>
    <t>Zgromadzenie Księży Marianów 
Prowincja Polska
Warszawa</t>
  </si>
  <si>
    <t>Konserwacja konfesjonałów z kościoła rektorskiego p.w. św. Franciszka Ksawerego w Grudziądzu</t>
  </si>
  <si>
    <t>Towarzystwo Naukowe w Toruniu</t>
  </si>
  <si>
    <t xml:space="preserve">Powiat Nakielski </t>
  </si>
  <si>
    <t>Parafia Rzymskokatolicka p.w. Opatrzności Bożej w Toruniu</t>
  </si>
  <si>
    <t>DARXA Spółka z o. o. i wspólnicy. Spółka Komandytowa</t>
  </si>
  <si>
    <t>Parafia Rzymskokatolicka p.w. św. Wawrzyńca w Ryńsku</t>
  </si>
  <si>
    <t>Remont dachu kościoła p.w. Najświętszego Serca Pana Jezusa w Ryńsku - etap II.</t>
  </si>
  <si>
    <t>Parafia Rzymskokatolicka p.w. Świętej Trójcy w Byszewie</t>
  </si>
  <si>
    <t>Wymiana części tynków wewnętrznych w kościele p.w. Świętej Trójcy w Byszewie.</t>
  </si>
  <si>
    <t>Gmina Miasto Chełmża</t>
  </si>
  <si>
    <t>Parafia Rzymskokatolicka p.w. św. Marii Magdaleny w Kwieciszewie</t>
  </si>
  <si>
    <t>Prace konserwatorskie przy elewacji kościoła pw. św. Marii Magdaleny w Kwieciszewie - elewacja wschodnia (dokończenie prac - etap III).</t>
  </si>
  <si>
    <t>Toruńskie Wodociągi Sp. z o. o.</t>
  </si>
  <si>
    <t>Gmina Miasto Włocławek</t>
  </si>
  <si>
    <t>Parafia Rzymskokatolicka p.w. św. Mikołaja Biskupa w Papowie Toruńskim</t>
  </si>
  <si>
    <t>Konserwacja elewacji kościoła p.w. św. Mikołaja Biskupa w Papowie Toruńskim - etap II.</t>
  </si>
  <si>
    <t>Parafia Rzymskokatolicka p.w. św. Katarzyny Aleksandryjskiej w Osieczku</t>
  </si>
  <si>
    <t>Konserwacja fragmentu elewacji północnej i zachodniej kościoła p.w. św. Katarzyny Aleksandryjskiej w Osieczku.</t>
  </si>
  <si>
    <t>Prowincja św. Franciszka z Asyżu Zakonu Braci Mniejszych Franciszkanów w Poznaniu</t>
  </si>
  <si>
    <t>Wspólnota Mieszkaniowa ul. Gdańska 141, Bydgoszcz</t>
  </si>
  <si>
    <t>Parafia Rzymskokatolicka p.w. św. Anny w Łąsku Wielkim</t>
  </si>
  <si>
    <t>Parafia Rzymskokatolicka p.w. św. Małgorzaty w Bzowie</t>
  </si>
  <si>
    <t>Parafia Rzymskokatolicka p.w. św. Marka Ewangelisty w Polanowicach</t>
  </si>
  <si>
    <t>Polanowice, gm. Kruszwica. Kościół parafialny pw św. Marka Ewangelisty. Roboty w zakresie izolacji części podziemnej z naprawą cokołu kamiennego oraz remontem i konserwacją elementów drewnianych stropu i więźby dachowej. Etap 2.</t>
  </si>
  <si>
    <t>Parafia Rzymskokatolicka p.w. św. Jakuba Apostoła w Wielkich Radowiskach</t>
  </si>
  <si>
    <t>Remont dachu oraz drewnianej wieży kościoła p.w. św. Jakuba Apostoła w Wielkich Radowiskach - etap I.</t>
  </si>
  <si>
    <t>Parafia Rzymskokatolicka p.w. św. Apostołów Piotra i Pawła w Dębowej Łące</t>
  </si>
  <si>
    <t>Remont kościoła p.w. św. Ap. Piotra i Pawła w Dębowej Łące - et. VI.</t>
  </si>
  <si>
    <t>Fundacja Świątynia Sztuki, Grębocin</t>
  </si>
  <si>
    <t>Parafia Rzymskokatolicka p.w. św. Barbary w Świętem</t>
  </si>
  <si>
    <t>Parafia Rzymskokatolicka p.w. św. Bartłomieja w Szadłowicach</t>
  </si>
  <si>
    <t>Eliza Walory</t>
  </si>
  <si>
    <t>Parafia Rzymskokatolicka p.w. św. Jakuba Większego Apostoła w Mogilnie</t>
  </si>
  <si>
    <t>Prace konserwatorskie na elewacjach kościoła p.w. św. Jakuba Większego Apostoła w Mogilnie - III etap.</t>
  </si>
  <si>
    <t>Parafia Rzymskokatolicka p.w. św. Mikołaja Biskupa w Chełmży</t>
  </si>
  <si>
    <t>Remont dachu bazyliki konkatedralnej p.w. Trójcy Świętej w Chełmży. Dach wieży południowo-zachodniej i dach nawy południowej kościoła.</t>
  </si>
  <si>
    <t>Parafia Rzymskokatolicka p.w. Narodzenia NMP w Czarżu</t>
  </si>
  <si>
    <t>Parafia Rzymskokatolicka p.w. św. Jerzego Męczennika w Niedźwiedziu</t>
  </si>
  <si>
    <t>Parafia Rzymskokatolicka p.w. św. Jakuba Apostoła w Chełmicy Dużej</t>
  </si>
  <si>
    <t>Remont konstrukcji więźby dachowej wraz z wymianą pokrycia dachowego - ETAP II - część nad prezbiterium kościoła p.w. św. Jakuba Apostoła w Chełmicy Dużej.</t>
  </si>
  <si>
    <t>Parafia Rzymskokatolicka p.w. św. Katarzyny Aleksandryjskiej w Brodnicy</t>
  </si>
  <si>
    <t>Prace konserwatorskie ogrodzenia oraz remont mauzoleum (II etap) w zespole kościoła parafialnego p.w. Świętej Trójcy w Raciążu gm. Tuchola.</t>
  </si>
  <si>
    <t>Parafia Rzymskokatolicka p.w. św. Doroty w Orlu</t>
  </si>
  <si>
    <t>Parafia Rzymskokatolicka p.w. św. Katarzyny Aleksandryjskiej w Golubiu</t>
  </si>
  <si>
    <t>Parafia Rzymskokatolicka p.w. Najświętszego Serca Pana Jezusa w Lubieniu Kujawskim</t>
  </si>
  <si>
    <t>Prace konserwatorskie na elewacji zachodniej - dokończenie i północnej kościoła p.w. Najświętszego Serca Pana Jezusa w Lubieniu Kujawskim</t>
  </si>
  <si>
    <t>Parafia Rzymskokatolicka p.w. św. Jakuba w Dąbrówce Królewskiej</t>
  </si>
  <si>
    <t>Konserwacja elewacji kościoła p.w. św. Jakuba w Dąbrówce Królewskiej - etap II.</t>
  </si>
  <si>
    <t>Parafia Rzymskokatolicka p.w. św. Małgorzaty w Łobdowie</t>
  </si>
  <si>
    <t>Prace konserwatorskie XIX wiecznej ambony z kościoła p.w. św. Małgorzaty w Łobdowie</t>
  </si>
  <si>
    <t>Parafia Rzymskokatolicka p.w. św. Jadwigi Śląskiej w Byczynie</t>
  </si>
  <si>
    <t>Parafia Rzymskokatolicka p.w. Opieki Matki Bożej w Osięcinach</t>
  </si>
  <si>
    <t>Parafia Rzymskokatolicka p.w. św. Michała Archanioła w Siedlimowie</t>
  </si>
  <si>
    <t>IV etap konserwacji ołtarza głównego, konserwacja ołtarza bocznego z kościoła p.w. św. Jana Chrzciciela w Nieżywięciu</t>
  </si>
  <si>
    <t>Prace konserwatorskie i restauratorskie przy obiektach cerkiewnych Z Parafii Prawosławnej p.w. św. Mikołaja we Włocławku</t>
  </si>
  <si>
    <t>Prace konserwatorskie i restauratorskie przy obiektach cerkiewnych z Parafii Prawosławnej p.w. św. Mikołaja w Toruniu w filii w Grudziądzu</t>
  </si>
  <si>
    <t>Kontynuacja prac konserwatorskich i restauratorskich przy ołtarzu głównym z kościoła farnego p.w. Wniebowzięcia NMP w Chełmnie</t>
  </si>
  <si>
    <t>Parafia Rzymskokatolicka p.w. Podwyższenia Krzyża Świętego w Lisewie</t>
  </si>
  <si>
    <t>Parafia Rzymskokatolicka p.w. św. Stanisława Biskupa Męczennika w Brześciu Kujawskim</t>
  </si>
  <si>
    <t>Prace remontowe przy wieży kościoła w Brudzawach - ściana północna, południowa dalszy etap, ściana z ogniomurami i stercznynami</t>
  </si>
  <si>
    <t>Parafia Rzymskokatolicka p.w. Przemienienia Pańskiego w Bysławiu</t>
  </si>
  <si>
    <t>Prace konserwatorskie i roboty budowlane przy ogrodzeniu cmentarza rzymskokatolickiego Parafii w Bysławiu na działkach o nr ewid. 408/1, 408/2, i 408/3 oraz kaplicy grobowej Franciszki z Perkowskich Biernackiej o działce o nr ewid. 408/1 w miejscowości Bysław - I etap</t>
  </si>
  <si>
    <t xml:space="preserve">Parafia Rzymskokatolicka p.w. św. Jana Chrzciciela w Nieżywięciu </t>
  </si>
  <si>
    <t>Filip Dulka</t>
  </si>
  <si>
    <t>Parafia Rzymskokatolicka p.w. św. Michała Archanioła w Kcyni</t>
  </si>
  <si>
    <t>Parafia Rzymskokatolicka p.w. św. Bartłomieja w Sławsku Wielkim</t>
  </si>
  <si>
    <t>Renowacja elewacji zewnętrznej wraz z blacharką kościoła parafialnego p.w. św. Bartłomieja w Sławsku Wielkim 55 88-150 Kruszwica</t>
  </si>
  <si>
    <t>Remont dachu prezbiterium i korpusu kościoła p.w. Przemieniania Pańskiego w Aleksandrowie Kujawskim</t>
  </si>
  <si>
    <t>Konserwacja elewacji kościoła p.w. św. Mikołaja Biskupa w Cielętach - Etap II</t>
  </si>
  <si>
    <t>Parafia Rzymskokatolicka p.w. św. Michała Archanioła w Dąbrówce</t>
  </si>
  <si>
    <t>Parafia Rzymskokatolicka p.w. św. Michała Archanioła w Błędowie</t>
  </si>
  <si>
    <t>Konserwacja i renowacja elewacji ceglanych kościoła parafialnego p.w. św. Jakuba Ap. W Piotrkowie Kujawskim - Kaplica południowa wraz z przyległą ścianą</t>
  </si>
  <si>
    <t>Klasztor OO. Karmelitów w Oborach</t>
  </si>
  <si>
    <t>Prace konserwatorskie opracowania malarskiego wnętrza kościoła p.w. św. Michała Archanioła w Siedlimowie"</t>
  </si>
  <si>
    <t>Prace konserwatorskie wyposażenia wnętrza kościoła p.w. św. Michała Archanioła w Siedlimowie" (ołtarz boczny prawy, ołtarz boczny lewy, stalle, dwa feretrony)</t>
  </si>
  <si>
    <t>Parafia Rzymskokatolicka p.w. św. Katarzyny i Małgorzaty w Wielkiej Łące</t>
  </si>
  <si>
    <t>Klasztor OO. Bernardynów w Skępem</t>
  </si>
  <si>
    <t>Skępe, Zespół Klasztorny Ojców Bernardynów (XVI w.), konserwacja i restauracja polichromii ściennych autorstwa O. Walerego Żebrowskiego  (poł. XVIII w.) w kapicy św. Anny - etap II.</t>
  </si>
  <si>
    <t>Konserwacja ambony kościoła  p.w. św. Katarzyny Aleksandryjskiej i NMP Wspomożycielki Wiernych w Nawrze - etap I.</t>
  </si>
  <si>
    <t>Wyższe Seminarium Duchowne we Włocławku</t>
  </si>
  <si>
    <t>Naprawa więźby dachowej i wymiana pokrycia dachu korpusu kościoła p.w. Św. Marii Magdaleny w Ostrowitem</t>
  </si>
  <si>
    <t>Konserwacja barokowego ołtarza bocznego z kościoła p.w. św. Wojciecha w Stodołach - etap 2017.</t>
  </si>
  <si>
    <t>Konserwacja fragmentu elewacji północnej kościoła parafialnego w Lubrańcu.</t>
  </si>
  <si>
    <t>Remont kościoła p.w. św. Wacława w Grabiu - elewacje gotyckie - et. VI.</t>
  </si>
  <si>
    <t>Konserwacja ołtarza głównego z kościoła p.w. św. Marcina we Wrockach  - etap IV.</t>
  </si>
  <si>
    <t>Konserwacja ołtarza bocznego Matki Boskiej Różańcowej w kościele p.w. św. Mikołaja w Inowrocławiu. Etap III.</t>
  </si>
  <si>
    <t>Renowacja Rzeźby oraz postumentu - Matka Boska z Dzieciątkiem w Parafii Rzymsko - Katolickiej p.w. Św. Mikołaja w Gąsawie</t>
  </si>
  <si>
    <t>Parafia Ewangelicko-Augsburska w Rypinie</t>
  </si>
  <si>
    <t>Parafia Rzymskokatolicka p.w. Świętej Trójcy w Strzelnie</t>
  </si>
  <si>
    <t>Parafia Rzymskokatolicka p.w. Podwyższenia Krzyża Świętego w Gorczenicy</t>
  </si>
  <si>
    <t>Parafia Rzymskokatolicka p.w. św. Apostołów Piotra i Pawła w Kamieniu Krajeńskim</t>
  </si>
  <si>
    <t>Prace konserwatorskie i restauratorskie przy ołtarzu bocznym z transeptu płd. II Etap.</t>
  </si>
  <si>
    <t>Remont pokrycia i konstrukcji dachu budynku Zarządu Przedsiębiorstwa Uzdrowisko Ciechocinek Spółka Akcyjna tzw. "Pałacyk Dyrekcji" znajdującego się w Ciechocinku przy ul. Kościuszki 10, nr rejestru zabytków A/12/1-2</t>
  </si>
  <si>
    <t xml:space="preserve">Remont konserwatorski elewacji kościoła Parafialnego pw. Świętych Apostołów Piotra i Pawła w Ciechocinku - strona północna - zakończenie prac na ścianie </t>
  </si>
  <si>
    <t>Kościół parafialny p.w. Wszystkich Świętych  i św. Hieronima w Raciążku - prace konserwatorskie elewacji wieży (kondygnacja I, II, III) oraz lico ceglane ścian wewnętrznych i konstrukcja drewniana wieży - etap II</t>
  </si>
  <si>
    <t xml:space="preserve">Klasztor OO. Bernardynów w Skępem </t>
  </si>
  <si>
    <t>Prace konserwatorsko-restauratorskie kościoła parafialnego p.w. św. Anny w Kościeszkach - polichromia wnętrz - etap I</t>
  </si>
  <si>
    <t>Parafia Rzymskokatolicka p.w. Wniebowzięcia NMP w Wielkich Łunawach</t>
  </si>
  <si>
    <t>Parafia Rzymskokatolicka p.w. Niepokalanego Poczęcia Najświętszej Panny Maryi w Świeciu</t>
  </si>
  <si>
    <t>Prace konserwatorsko-restauratorskie w kościele p.w. Świętej Anny w Łąsku Wielkim, ołtarz boczny prawy - dokończenie oraz ołtarz główny - I etap.</t>
  </si>
  <si>
    <t>Remont pokrycia dachu na kościele p.w. Narodzenia NMP w Czarżu.</t>
  </si>
  <si>
    <t>Remont dachów krużganków i wieży bramnej Parafii Rzymskokatolickiej p.w. Niepokalanego Poczęcia NMP w Świeciu</t>
  </si>
  <si>
    <t>Konserwacja manierystycznych stalli z 1630 roku z kościoła parafialnego p.w. św. Hieronima w Raciążku, etap II - stalle północne</t>
  </si>
  <si>
    <t>Przychodnia Gdańska spółka z ograniczoną odpowiedzialnością.</t>
  </si>
  <si>
    <t>Kontyn / Nowa</t>
  </si>
  <si>
    <t>Prace konserwatorskie przy elewacji kościoła p.w. św. Wojciecha w Jabłonowie-Zamku- etap V</t>
  </si>
  <si>
    <t>Strzelno, romański kościół p.w. Św. Trójcy (XII/XIII w.) prace remontowo-konserwatorskie elewacji frontowej - przywrócenie historycznego poziomu dziedzińca przed kościołem i klasztorem</t>
  </si>
  <si>
    <t>Nowe, mury miejskie (XIV-XVI wiek); ratownicze roboty i prace budowlano-konserwatorskie - II etap</t>
  </si>
  <si>
    <t>Święte, ołtarz główny pw. Św. Barbary ok. 1620 r., z elementami z pocz. XVIII w.: konserwacja i restauracja ołtarza głównego - III etap prac - pełna konserwacja i restauracja głównej części nadstawy ołtarza</t>
  </si>
  <si>
    <t>Remont więźby dachowej i wymiana ceramicznego pokrycia dachu kościoła p.w. św. Bartłomieja w Unisławiu</t>
  </si>
  <si>
    <t>Konserwacja rzeźby Matki Boskiej Niepokalanie Poczętej z wieży bramnej kościoła parafialnego p.w. Niepokalanego Poczęcia NMP w Świeciu</t>
  </si>
  <si>
    <t>Konserwacja północnej elewacji prezbiterium kościoła p.w. św. Katarzyny Aleksandryjskiej w Brodnicy</t>
  </si>
  <si>
    <t xml:space="preserve">Konserwacja elewacji południowej kościoła p.w. św. Katarzyny Aleksandryjskiej w Łasinie </t>
  </si>
  <si>
    <t xml:space="preserve">Parafia Rzymskokatolicka p.w. św. Hieronima w Raciążku </t>
  </si>
  <si>
    <t>Parafia Rzymskokatolicka p.w. św. Bartłomieja w Wabczu</t>
  </si>
  <si>
    <t>Klasztor Zakonu Braci Mniejszych Konwentualnych (OO. Franciszkanie) w Radziejowie</t>
  </si>
  <si>
    <t>Parafia Rzymskokatolicka p.w. św. Jana Chrzciciela i św. Jana Ewangelistę w Świerczynkach</t>
  </si>
  <si>
    <t>Prace konserwatorskie ołtarzy bocznych: św. Izydora (III etap) i św. Józefa (II etap) z kościoła parafialnego p.w. św. Jana Chrzciciela i św. Jana Ewangelistę w Świerczynkach</t>
  </si>
  <si>
    <t>Nowa Wieś Królewska, gotycki kościół ok.. 1300 r. część wieży II poł. XVI w. interwencyjna wymiana pokrycia dachowego, melioracja dachu, naprawa i impregnacja więźby, gazowanie całej więźby kościoła, udostępnienie do zwiedzania wieży kościelnej</t>
  </si>
  <si>
    <t>Parafia Rzymskokatolicka p.w. św. Jana Apostoła i Ewangelisty w Bydgoszczy</t>
  </si>
  <si>
    <t>Roboty budowlane polegające na wzmocnieniu lukowych przypór wewnętrznych zlokalizowanych od strony południowej poddasza na Zamku w m. Golub-Dobrzyń, dokumentacja konserwatorska w/w projektu</t>
  </si>
  <si>
    <t>Przedsiębiorstwo Turystyczno-Gastronomiczne "Twierdza Toruń Fort IV" Okoński Spółka Komandytowa</t>
  </si>
  <si>
    <t>Parafia Rzymskokatolicka p.w. św. Katarzyny w Wielkim Czystem</t>
  </si>
  <si>
    <t>Wymiana pokrycia dachowego z dachówki ceramicznej rzymskiej na dachówkę ceramiczną Katrhago 14 w kolorze naturalnej czerwieni (nie angobowanej), wymiana obróbek blacharskich, rynien i rur spustowych na nowe z blachy miedzianej, wymiana instalacji odgromowej</t>
  </si>
  <si>
    <t>Parafia Rzymskokatolicka p.w. św. Mateusza Apostoła w Bądkowie</t>
  </si>
  <si>
    <t>Parafia Rzymskokatolicka p.w. św. Marcina I Mikołaja w Bydgoszczy</t>
  </si>
  <si>
    <t>Parafia Rzymskokatolicka św.  Apostołów Piotra i Pawła w Ciechocinku</t>
  </si>
  <si>
    <t>Fundacja Królewski Skład Solny - Bobrowniki nad Wisłą</t>
  </si>
  <si>
    <t>L.P.</t>
  </si>
  <si>
    <t>Dofinansowanie</t>
  </si>
  <si>
    <t>zakładane dofinansowanie z RPO WK-P</t>
  </si>
  <si>
    <t>śr. wł. woj.</t>
  </si>
  <si>
    <t>kwota w 2017</t>
  </si>
  <si>
    <t>214,590,90</t>
  </si>
  <si>
    <t>kwota w 2018 i 2019</t>
  </si>
  <si>
    <t>Całkowita wartość zadania (do 2019 r.)</t>
  </si>
  <si>
    <t>% (dot. 2017)</t>
  </si>
  <si>
    <t>UWAGA: kolorem oznaczono wnioski o dotacje wieloletnie (na lata 2017, 2018 i 2019), kwota dotacji udzielona tylko na rok 2017</t>
  </si>
  <si>
    <t>Razem</t>
  </si>
  <si>
    <t>WYKAZ UDZIELONYCH DOTACJI NA PRACE KONSERWATORSKIE, RESTAURATORSKIE LUB ROBOTY BUDOWLANE PRZY ZABYTKACH POŁOŻONYCH NA TERENIE WOJEWÓDZTWA KUJAWSKO-POMORSKIEGO NA ROK 2017</t>
  </si>
  <si>
    <t>Załącznik nr 1 do Uchwały Nr………………….…..… 
Sejmiku Województwa Kujawsko-Pomorskiego z dnia ………...………..….</t>
  </si>
  <si>
    <t>Kompleksowa  konserwacja elewacji ceglano-kamiennych kościoła p.w. Wniebowzięcia NMP w Dźwierznie. Elewacja północna i południowa kościoła</t>
  </si>
  <si>
    <t>Konserwacja elewacji kościoła p.w. św. Wojciecha w Zbrachlinie - etap IV</t>
  </si>
  <si>
    <t>Prace konserwatorskie przy predelli i mensie lewego ołtarza bocznego Najświętszego Serca Pana Jezusa (dawniej św. Anny) w kościele parafialnym p.w. Wniebowzięcia NMP i św. Apostołów Szymona i Judy Tadeusza w Więcborku - III etap</t>
  </si>
  <si>
    <t>Prace konserwatorskie: polichromie stropu i ścian nawy głównej w Kościele Parafialnym p.w. Niepokalanego Poczęcia NMP w Nowej Wsi Wielkiej</t>
  </si>
  <si>
    <t>Konserwacja i restauracja ołtarza wraz z obrazami</t>
  </si>
  <si>
    <t>Prace konserwatorskie i restauratorskie przy elementach wyposażenia z kościoła pw. Świętego Wawrzyńca w Mąkowarsku - Etap IV - konserwacja ambony, chrzcielnicy, czterech ołtarzy bocznych oraz feretronu</t>
  </si>
  <si>
    <t>Bydgoszcz, XV w. katedra p.w. św. Marcina i Mikołaja konserwacja instrumentu organowego - kontynuacja prac</t>
  </si>
  <si>
    <t>Konserwacja wielkoformatowego XVII w. obrazu "Przekazanie kluczy św. Piotrowi" wraz z ramą. Kościół św. Ap. Piotra i Pawła w Toruniu - Podgórzu</t>
  </si>
  <si>
    <t>Renowacja chrzcielnicy w kościele p.w. św. Małgorzaty w Bzowie</t>
  </si>
  <si>
    <t>Remont pokrycia dachowego budynku dawnego kościoła p.w. św. Barbary w Grębocinie</t>
  </si>
  <si>
    <t>Prace konserwatorsko-restauratorskie na elewacjach kościoła p.w. św. Bartłomieja w Szadłowicach - V Etap</t>
  </si>
  <si>
    <t>Prace konserwatorskie elewacji wieży kościoła p.w. św. Jerzego Męczennika w Niedźwiedziu</t>
  </si>
  <si>
    <t>1. Całkowite odtworzenie stolarki okiennej. 2. Wykonanie instalacji przeciwwilgociowej</t>
  </si>
  <si>
    <t>Remont elewacji frontowej budynku Wspólnoty Mieszkaniowej Gdańska 141 w Bydgoszczy zgodnie z projektem budowlanym opracowanym przez Przedsiębiorstwo Usługowo-Handlowe "Grama" - mgr inż. arch. Aleksandra Graczyk</t>
  </si>
  <si>
    <t>Przebudowa budynku mieszkalnego i gospodarczego wraz ze zmianą sposobu użytkowania na funkcje muzealno - biurowe. Konserwacja oraz rekonstrukcja historycznej stolarki okiennej</t>
  </si>
  <si>
    <t>Remont elewacji zabytkowego budynku plebanii w Nieszawie</t>
  </si>
  <si>
    <t>Konserwacja elewacji budynku mieszkalnego, dawnego średniowiecznego młyna krzyżackiego, Toruń ul. Winnica 44. Etap II, elewacja południowa i wschodnia</t>
  </si>
  <si>
    <t>Konserwacja fragmentu elewacji kamienicy - etap 2017</t>
  </si>
  <si>
    <t>Renowacja wszystkich elewacji wraz z konstrukcją stolarek okiennych budynku dawnej hali produkcyjnej przy ul. Fordońskiej 156 w Bydgoszczy</t>
  </si>
  <si>
    <t>Odtworzenie oraz prace konserwatorsko - restauratorskie przy stolarce okiennej w zabytkowym budynku sądu w Kowalewie Pomorskim</t>
  </si>
  <si>
    <t>Prace konserwatorskie wybranych elementów holu i klatki schodowej Wojewódzkiej Stacji Sanitarno-Epidemiologicznej dw. Willi Kolwitzów przy ul. Kujawskiej 4 w Bydgoszczy - etap II</t>
  </si>
  <si>
    <t>Toruń, Fort IV im. Żółkiewskiego (XIX w.). Konserwacja elewacji koszar szyjowych - etap III</t>
  </si>
  <si>
    <t>Remont dachu i orynnowania w kamienicy w Toruniu, ul. Podmurna 13</t>
  </si>
  <si>
    <t>Wykonanie dekoracji ściennych oraz dekoracji drewnianych wsporników stropu w auli I Liceum Ogólnokształcącego w Nakle nad Notecią</t>
  </si>
  <si>
    <t>Remont elewacji budynku Towarzystwa Naukowego w Toruniu, polegający na wymianie i renowacji stolarki okiennej i drzwiowej - etap II</t>
  </si>
  <si>
    <t>Remont dachu plebanii kościoła pw. Opatrzności Bożej w Toruniu - etap II</t>
  </si>
  <si>
    <t>Prace konserwatorsko-restauratorskie dla stolarki okiennej w budynku Urzędu Miasta Chełmży - Ratusz</t>
  </si>
  <si>
    <t>Prace konserwatorskie przy budynku Liceum Ziemi Kujawskiej we Włocławku wraz z zagospodarowaniem terenu</t>
  </si>
  <si>
    <t>Remont i konserwacja 19-głosowych organów z trakturą pneumatyczną, wiatrownicami pneumatyczno-stożkowymi, w kościele parafialnym p.w. Św. Trójcy w Jeżewie</t>
  </si>
  <si>
    <t>Prace konserwatorsko-restauratorskie przy ołtarzach: głównym, bocznym północnym i południowym oraz drewnianym polichromowanym stropie z XIV wiecznego zabytkowego Kościoła pod wezwaniem Podwyższenia Świętego Krzyża w Gorczenicy</t>
  </si>
  <si>
    <t>Remont dachu w Wąbrzeźnie - Etap I remont wieży kościoła parafialnego</t>
  </si>
  <si>
    <t>Remont kościoła parafialnego p.w. św. Trójcy w Połajewie</t>
  </si>
  <si>
    <t>Wykonanie prac konserwatorskich i restauratorskich drewnianych elementów belek ścian oraz tynku w polach między belkami ściany północnej Spichrza przy ul. Grodzkiej 9, ściany północnej Spichrza przy ul. Grodzkiej 11 oraz trzech dolnych kondygnacji ściany południowej Spichrza przy ul. Grodzkiej 11</t>
  </si>
  <si>
    <t>Zabezpieczenie, zachowanie i utrwalenie zabytkowej substancji kościoła p.w. św. Małgorzaty (XIV w.) w Płużnicy, poprzez remont elewacji</t>
  </si>
  <si>
    <t>Remont i konserwacja konstrukcji dachu z wymianą pokrycia dachu kościoła p.w. św. Katarzyny Aleksandryjskiej w Chełmcach</t>
  </si>
  <si>
    <t>Prace konserwatorskie: polichromie stropu i ścian prezbiterium w Kościele Parafialnym p.w. św. Mikołaja w Ludzisku</t>
  </si>
  <si>
    <t>Konserwacja i restauracja wystroju malarskiego sklepienia nawy głównej kościoła parafialnego p.w. św. Jadwigi Śląskiej w Byczynie</t>
  </si>
  <si>
    <t>Remont i konserwacja kościoła p.w. św. Doroty w m. Orle gm. Topólka - etap VI</t>
  </si>
  <si>
    <t>Prace remontowo-konserwatorskie kościoła parafialnego pw. Św. Wawrzyńca w Mąkowarsku - ETAP VI - renowacja i odtworzenie powłok wykończeniowych ścian wewnętrznych i sufitów wraz z przygotowaniem podłoża - ETAP IV</t>
  </si>
  <si>
    <t>Remont posadzki kościoła parafialnego p.w. św. Mateusza Apostoła i Ewangelisty w Gębicach - etap II</t>
  </si>
  <si>
    <t>Prace konserwatorskie ołtarza bocznego p.w. Matki Bożej z kościoła p.w. Świętej Trójcy w Raciążu gm. Tuchola</t>
  </si>
  <si>
    <t>Prace remontowe dachu - kontynuacja - kościoła p.w. św. Jana Chrzciciela w Kołdrąbiu, g. Janowiec Wielkopolski</t>
  </si>
  <si>
    <t>Remont dachu w kościele p.w. Najświętszego Serca Pana Jezusa w Gniewkowie - etap II</t>
  </si>
  <si>
    <t>Remont dachu kościoła filialnego p.w. Matki Boskiej Bolesnej w Dębowej Łące</t>
  </si>
  <si>
    <t>Prace renowacyjne i restauratorskie: sześć snycerskich zacheuszek w stylu Ludwika XVI; trzy barokowe szafy zakrystyjne</t>
  </si>
  <si>
    <t>Dokończenie prac przy konserwacji ołtarzy w kościele w Przecznie</t>
  </si>
  <si>
    <t>Remont dachu kościoła parafialnego p.w. św. Stanisława Kostki w Złejwsi Wielkiej. Wykonanie pokrycia ceramicznego dachu kościoła</t>
  </si>
  <si>
    <t>Prace konserwatorsko-restauratorskie przy zabytkach z kościoła parafialnego p.w. Świętej Trójcy w Rypinie na lata 2017 - 2018</t>
  </si>
  <si>
    <t>Konserwacja ambony z kościoła p.w. św. Katarzyny Aleksandryjskiej w Golubiu - etap II</t>
  </si>
  <si>
    <t>Wymiana pokrycia dachowego wraz z obróbkami blacharskimi na budynku kościoła w Lubiewie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</si>
</sst>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\ &quot;zł&quot;"/>
    <numFmt numFmtId="165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3">
    <xf numFmtId="0" fontId="0" fillId="0" borderId="0" xfId="0"/>
    <xf numFmtId="0" fontId="0" fillId="0" borderId="0" xfId="0" applyBorder="1"/>
    <xf numFmtId="0" fontId="0" fillId="0" borderId="0" xfId="0" applyFont="1" applyAlignment="1">
      <alignment horizontal="center" vertical="center" wrapText="1"/>
    </xf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right" vertical="center" wrapText="1"/>
    </xf>
    <xf numFmtId="4" fontId="8" fillId="5" borderId="0" xfId="0" applyNumberFormat="1" applyFont="1" applyFill="1" applyBorder="1" applyAlignment="1">
      <alignment horizontal="right" vertical="center" wrapText="1"/>
    </xf>
    <xf numFmtId="4" fontId="8" fillId="5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" fontId="13" fillId="4" borderId="1" xfId="0" applyNumberFormat="1" applyFont="1" applyFill="1" applyBorder="1" applyAlignment="1">
      <alignment horizontal="right" vertical="center"/>
    </xf>
    <xf numFmtId="1" fontId="13" fillId="4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/>
    </xf>
    <xf numFmtId="43" fontId="13" fillId="0" borderId="1" xfId="0" applyNumberFormat="1" applyFont="1" applyBorder="1" applyAlignment="1">
      <alignment horizontal="right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>
      <alignment horizontal="left" vertical="center" wrapText="1"/>
    </xf>
    <xf numFmtId="1" fontId="13" fillId="6" borderId="1" xfId="0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49" fontId="13" fillId="5" borderId="1" xfId="0" applyNumberFormat="1" applyFont="1" applyFill="1" applyBorder="1" applyAlignment="1">
      <alignment horizontal="left" vertical="center" wrapText="1"/>
    </xf>
    <xf numFmtId="14" fontId="13" fillId="0" borderId="1" xfId="2" applyNumberFormat="1" applyFont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left" vertical="center" wrapText="1"/>
    </xf>
    <xf numFmtId="0" fontId="13" fillId="5" borderId="1" xfId="2" applyFont="1" applyFill="1" applyBorder="1" applyAlignment="1">
      <alignment horizontal="left" vertical="center" wrapText="1"/>
    </xf>
    <xf numFmtId="0" fontId="13" fillId="0" borderId="1" xfId="2" applyFont="1" applyBorder="1" applyAlignment="1">
      <alignment horizontal="center" vertical="center" wrapText="1"/>
    </xf>
    <xf numFmtId="4" fontId="13" fillId="0" borderId="1" xfId="2" applyNumberFormat="1" applyFont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49" fontId="12" fillId="5" borderId="1" xfId="0" applyNumberFormat="1" applyFont="1" applyFill="1" applyBorder="1" applyAlignment="1">
      <alignment horizontal="left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right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top"/>
    </xf>
    <xf numFmtId="164" fontId="17" fillId="2" borderId="2" xfId="1" applyNumberFormat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1" fontId="16" fillId="6" borderId="7" xfId="0" applyNumberFormat="1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1" fontId="16" fillId="6" borderId="8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1" fillId="7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1" fillId="7" borderId="0" xfId="0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vertical="center"/>
    </xf>
    <xf numFmtId="4" fontId="13" fillId="0" borderId="9" xfId="0" applyNumberFormat="1" applyFont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4" fontId="13" fillId="5" borderId="1" xfId="0" applyNumberFormat="1" applyFont="1" applyFill="1" applyBorder="1" applyAlignment="1">
      <alignment horizontal="right" vertical="center"/>
    </xf>
    <xf numFmtId="1" fontId="0" fillId="0" borderId="0" xfId="0" applyNumberFormat="1" applyAlignment="1">
      <alignment horizontal="center"/>
    </xf>
    <xf numFmtId="1" fontId="13" fillId="0" borderId="9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 wrapText="1"/>
    </xf>
    <xf numFmtId="1" fontId="8" fillId="5" borderId="0" xfId="0" applyNumberFormat="1" applyFont="1" applyFill="1" applyBorder="1" applyAlignment="1">
      <alignment horizontal="center" vertical="center" wrapText="1"/>
    </xf>
    <xf numFmtId="1" fontId="8" fillId="5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right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9" fillId="0" borderId="0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16" fillId="6" borderId="2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right" vertical="center" wrapText="1"/>
    </xf>
    <xf numFmtId="164" fontId="17" fillId="2" borderId="2" xfId="1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wrapText="1"/>
    </xf>
    <xf numFmtId="0" fontId="16" fillId="6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 textRotation="90" wrapText="1"/>
    </xf>
    <xf numFmtId="0" fontId="17" fillId="2" borderId="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0"/>
  <sheetViews>
    <sheetView tabSelected="1" zoomScale="120" zoomScaleNormal="120" workbookViewId="0">
      <pane xSplit="4" ySplit="5" topLeftCell="E6" activePane="bottomRight" state="frozen"/>
      <selection pane="topRight" activeCell="E1" sqref="E1"/>
      <selection pane="bottomLeft" activeCell="A3" sqref="A3"/>
      <selection pane="bottomRight" activeCell="E129" sqref="E129"/>
    </sheetView>
  </sheetViews>
  <sheetFormatPr defaultRowHeight="15" x14ac:dyDescent="0.25"/>
  <cols>
    <col min="1" max="1" width="4" style="8" customWidth="1"/>
    <col min="2" max="2" width="4.42578125" style="8" customWidth="1"/>
    <col min="3" max="3" width="12.28515625" hidden="1" customWidth="1"/>
    <col min="4" max="4" width="40.42578125" customWidth="1"/>
    <col min="5" max="5" width="46.28515625" customWidth="1"/>
    <col min="6" max="6" width="4.28515625" customWidth="1"/>
    <col min="7" max="7" width="10.42578125" customWidth="1"/>
    <col min="8" max="8" width="9.28515625" customWidth="1"/>
    <col min="9" max="9" width="5.85546875" customWidth="1"/>
    <col min="10" max="10" width="10.28515625" customWidth="1"/>
    <col min="11" max="11" width="14.5703125" style="3" customWidth="1"/>
    <col min="12" max="12" width="3.140625" style="83" customWidth="1"/>
    <col min="13" max="13" width="14.7109375" style="3" customWidth="1"/>
    <col min="14" max="14" width="3.5703125" style="83" customWidth="1"/>
  </cols>
  <sheetData>
    <row r="1" spans="1:14" ht="48.75" customHeight="1" x14ac:dyDescent="0.25">
      <c r="G1" s="91" t="s">
        <v>378</v>
      </c>
      <c r="H1" s="92"/>
      <c r="I1" s="92"/>
      <c r="J1" s="92"/>
      <c r="K1" s="92"/>
      <c r="L1" s="92"/>
      <c r="M1" s="92"/>
      <c r="N1" s="92"/>
    </row>
    <row r="2" spans="1:14" ht="7.5" customHeight="1" x14ac:dyDescent="0.25">
      <c r="K2"/>
      <c r="L2" s="77"/>
      <c r="M2"/>
      <c r="N2" s="77"/>
    </row>
    <row r="3" spans="1:14" ht="40.5" customHeight="1" thickBot="1" x14ac:dyDescent="0.3">
      <c r="A3" s="89" t="s">
        <v>377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36.75" customHeight="1" thickBot="1" x14ac:dyDescent="0.3">
      <c r="A4" s="93" t="s">
        <v>366</v>
      </c>
      <c r="B4" s="101" t="s">
        <v>1</v>
      </c>
      <c r="C4" s="49"/>
      <c r="D4" s="102" t="s">
        <v>3</v>
      </c>
      <c r="E4" s="102" t="s">
        <v>4</v>
      </c>
      <c r="F4" s="101" t="s">
        <v>342</v>
      </c>
      <c r="G4" s="95" t="s">
        <v>0</v>
      </c>
      <c r="H4" s="96"/>
      <c r="I4" s="96"/>
      <c r="J4" s="95" t="s">
        <v>373</v>
      </c>
      <c r="K4" s="98" t="s">
        <v>367</v>
      </c>
      <c r="L4" s="99"/>
      <c r="M4" s="99"/>
      <c r="N4" s="100"/>
    </row>
    <row r="5" spans="1:14" ht="53.25" customHeight="1" thickBot="1" x14ac:dyDescent="0.3">
      <c r="A5" s="93"/>
      <c r="B5" s="101"/>
      <c r="C5" s="51" t="s">
        <v>2</v>
      </c>
      <c r="D5" s="102"/>
      <c r="E5" s="102"/>
      <c r="F5" s="101"/>
      <c r="G5" s="50" t="s">
        <v>370</v>
      </c>
      <c r="H5" s="50" t="s">
        <v>372</v>
      </c>
      <c r="I5" s="50" t="s">
        <v>374</v>
      </c>
      <c r="J5" s="97"/>
      <c r="K5" s="52" t="s">
        <v>368</v>
      </c>
      <c r="L5" s="53" t="s">
        <v>5</v>
      </c>
      <c r="M5" s="54" t="s">
        <v>369</v>
      </c>
      <c r="N5" s="55" t="s">
        <v>5</v>
      </c>
    </row>
    <row r="6" spans="1:14" ht="48" customHeight="1" x14ac:dyDescent="0.25">
      <c r="A6" s="47">
        <v>1</v>
      </c>
      <c r="B6" s="9">
        <v>58</v>
      </c>
      <c r="C6" s="10">
        <v>42718</v>
      </c>
      <c r="D6" s="11" t="s">
        <v>78</v>
      </c>
      <c r="E6" s="12" t="s">
        <v>80</v>
      </c>
      <c r="F6" s="13" t="s">
        <v>127</v>
      </c>
      <c r="G6" s="14">
        <v>320810.83</v>
      </c>
      <c r="H6" s="14"/>
      <c r="I6" s="15">
        <f>G6/J6*100</f>
        <v>50</v>
      </c>
      <c r="J6" s="14">
        <v>641621.66</v>
      </c>
      <c r="K6" s="74">
        <v>78857.14</v>
      </c>
      <c r="L6" s="78">
        <v>69</v>
      </c>
      <c r="M6" s="74">
        <v>1142.8599999999999</v>
      </c>
      <c r="N6" s="78">
        <v>1</v>
      </c>
    </row>
    <row r="7" spans="1:14" ht="45" customHeight="1" x14ac:dyDescent="0.25">
      <c r="A7" s="48">
        <v>2</v>
      </c>
      <c r="B7" s="9">
        <v>75</v>
      </c>
      <c r="C7" s="10">
        <v>42716</v>
      </c>
      <c r="D7" s="11" t="s">
        <v>103</v>
      </c>
      <c r="E7" s="12" t="s">
        <v>343</v>
      </c>
      <c r="F7" s="13" t="s">
        <v>127</v>
      </c>
      <c r="G7" s="14">
        <v>300000</v>
      </c>
      <c r="H7" s="14"/>
      <c r="I7" s="16">
        <f>G7/J7*100</f>
        <v>79.424868641195374</v>
      </c>
      <c r="J7" s="14">
        <v>377715.45</v>
      </c>
      <c r="K7" s="29">
        <v>78857.14</v>
      </c>
      <c r="L7" s="79">
        <v>69</v>
      </c>
      <c r="M7" s="29">
        <v>1142.8599999999999</v>
      </c>
      <c r="N7" s="79">
        <v>1</v>
      </c>
    </row>
    <row r="8" spans="1:14" ht="45" customHeight="1" x14ac:dyDescent="0.25">
      <c r="A8" s="48">
        <v>3</v>
      </c>
      <c r="B8" s="9">
        <v>132</v>
      </c>
      <c r="C8" s="10">
        <v>42713</v>
      </c>
      <c r="D8" s="11" t="s">
        <v>326</v>
      </c>
      <c r="E8" s="17" t="s">
        <v>344</v>
      </c>
      <c r="F8" s="13" t="s">
        <v>127</v>
      </c>
      <c r="G8" s="14">
        <v>833056.42</v>
      </c>
      <c r="H8" s="14"/>
      <c r="I8" s="16">
        <f>G8/J8*100</f>
        <v>65.99999984154735</v>
      </c>
      <c r="J8" s="14">
        <v>1262206.7</v>
      </c>
      <c r="K8" s="29">
        <v>78857.14</v>
      </c>
      <c r="L8" s="79">
        <v>69</v>
      </c>
      <c r="M8" s="29">
        <v>1142.8599999999999</v>
      </c>
      <c r="N8" s="79">
        <v>1</v>
      </c>
    </row>
    <row r="9" spans="1:14" ht="43.5" customHeight="1" x14ac:dyDescent="0.25">
      <c r="A9" s="48">
        <v>4</v>
      </c>
      <c r="B9" s="19">
        <v>221</v>
      </c>
      <c r="C9" s="20">
        <v>42719</v>
      </c>
      <c r="D9" s="11" t="s">
        <v>336</v>
      </c>
      <c r="E9" s="21" t="s">
        <v>339</v>
      </c>
      <c r="F9" s="18" t="s">
        <v>25</v>
      </c>
      <c r="G9" s="22">
        <v>93063.5</v>
      </c>
      <c r="H9" s="22" t="s">
        <v>371</v>
      </c>
      <c r="I9" s="23">
        <v>50</v>
      </c>
      <c r="J9" s="22">
        <v>616541.88</v>
      </c>
      <c r="K9" s="29">
        <v>69000</v>
      </c>
      <c r="L9" s="79">
        <v>69</v>
      </c>
      <c r="M9" s="29">
        <v>1000</v>
      </c>
      <c r="N9" s="79">
        <v>1</v>
      </c>
    </row>
    <row r="10" spans="1:14" ht="30" customHeight="1" x14ac:dyDescent="0.25">
      <c r="A10" s="48">
        <v>5</v>
      </c>
      <c r="B10" s="9">
        <v>8</v>
      </c>
      <c r="C10" s="10">
        <v>42684</v>
      </c>
      <c r="D10" s="11" t="s">
        <v>11</v>
      </c>
      <c r="E10" s="17" t="s">
        <v>13</v>
      </c>
      <c r="F10" s="13" t="s">
        <v>127</v>
      </c>
      <c r="G10" s="14">
        <v>52130.01</v>
      </c>
      <c r="H10" s="14"/>
      <c r="I10" s="16">
        <f t="shared" ref="I10:I41" si="0">G10/J10*100</f>
        <v>70.000002685593302</v>
      </c>
      <c r="J10" s="14">
        <v>74471.44</v>
      </c>
      <c r="K10" s="29">
        <v>39428.57</v>
      </c>
      <c r="L10" s="79">
        <v>69</v>
      </c>
      <c r="M10" s="29">
        <v>571.42999999999995</v>
      </c>
      <c r="N10" s="79">
        <v>1</v>
      </c>
    </row>
    <row r="11" spans="1:14" ht="39" customHeight="1" x14ac:dyDescent="0.25">
      <c r="A11" s="48">
        <v>6</v>
      </c>
      <c r="B11" s="9">
        <v>17</v>
      </c>
      <c r="C11" s="10">
        <v>42698</v>
      </c>
      <c r="D11" s="11" t="s">
        <v>31</v>
      </c>
      <c r="E11" s="17" t="s">
        <v>297</v>
      </c>
      <c r="F11" s="13" t="s">
        <v>25</v>
      </c>
      <c r="G11" s="14">
        <v>201768.3</v>
      </c>
      <c r="H11" s="14"/>
      <c r="I11" s="16">
        <f t="shared" si="0"/>
        <v>69.999999653067405</v>
      </c>
      <c r="J11" s="14">
        <v>288240.43</v>
      </c>
      <c r="K11" s="29">
        <v>78857.14</v>
      </c>
      <c r="L11" s="79">
        <v>69</v>
      </c>
      <c r="M11" s="29">
        <v>1142.8599999999999</v>
      </c>
      <c r="N11" s="79">
        <v>1</v>
      </c>
    </row>
    <row r="12" spans="1:14" ht="30" customHeight="1" x14ac:dyDescent="0.25">
      <c r="A12" s="48">
        <v>7</v>
      </c>
      <c r="B12" s="9">
        <v>39</v>
      </c>
      <c r="C12" s="10">
        <v>42713</v>
      </c>
      <c r="D12" s="11" t="s">
        <v>49</v>
      </c>
      <c r="E12" s="17" t="s">
        <v>50</v>
      </c>
      <c r="F12" s="13" t="s">
        <v>25</v>
      </c>
      <c r="G12" s="14">
        <v>109979.53</v>
      </c>
      <c r="H12" s="14"/>
      <c r="I12" s="16">
        <f t="shared" si="0"/>
        <v>70.000001909446297</v>
      </c>
      <c r="J12" s="14">
        <v>157113.60999999999</v>
      </c>
      <c r="K12" s="29">
        <v>69000</v>
      </c>
      <c r="L12" s="79">
        <v>69</v>
      </c>
      <c r="M12" s="29">
        <v>1000</v>
      </c>
      <c r="N12" s="79">
        <v>1</v>
      </c>
    </row>
    <row r="13" spans="1:14" ht="30" customHeight="1" x14ac:dyDescent="0.25">
      <c r="A13" s="48">
        <v>8</v>
      </c>
      <c r="B13" s="9">
        <v>109</v>
      </c>
      <c r="C13" s="10">
        <v>42719</v>
      </c>
      <c r="D13" s="11" t="s">
        <v>147</v>
      </c>
      <c r="E13" s="17" t="s">
        <v>148</v>
      </c>
      <c r="F13" s="13" t="s">
        <v>25</v>
      </c>
      <c r="G13" s="24">
        <v>95383.9</v>
      </c>
      <c r="H13" s="24"/>
      <c r="I13" s="16">
        <f t="shared" si="0"/>
        <v>70.015417002275001</v>
      </c>
      <c r="J13" s="26">
        <v>136232.71</v>
      </c>
      <c r="K13" s="29">
        <v>69000</v>
      </c>
      <c r="L13" s="79">
        <v>69</v>
      </c>
      <c r="M13" s="29">
        <v>1000</v>
      </c>
      <c r="N13" s="79">
        <v>1</v>
      </c>
    </row>
    <row r="14" spans="1:14" ht="30" customHeight="1" x14ac:dyDescent="0.25">
      <c r="A14" s="48">
        <v>9</v>
      </c>
      <c r="B14" s="9">
        <v>158</v>
      </c>
      <c r="C14" s="10">
        <v>42719</v>
      </c>
      <c r="D14" s="11" t="s">
        <v>82</v>
      </c>
      <c r="E14" s="17" t="s">
        <v>207</v>
      </c>
      <c r="F14" s="13" t="s">
        <v>127</v>
      </c>
      <c r="G14" s="14">
        <v>130000</v>
      </c>
      <c r="H14" s="14"/>
      <c r="I14" s="16">
        <f t="shared" si="0"/>
        <v>78.830714920604734</v>
      </c>
      <c r="J14" s="14">
        <v>164910.34</v>
      </c>
      <c r="K14" s="29">
        <v>78857.14</v>
      </c>
      <c r="L14" s="79">
        <v>69</v>
      </c>
      <c r="M14" s="29">
        <v>1142.8599999999999</v>
      </c>
      <c r="N14" s="79">
        <v>1</v>
      </c>
    </row>
    <row r="15" spans="1:14" ht="45" customHeight="1" x14ac:dyDescent="0.25">
      <c r="A15" s="48">
        <v>10</v>
      </c>
      <c r="B15" s="9">
        <v>205</v>
      </c>
      <c r="C15" s="20">
        <v>42719</v>
      </c>
      <c r="D15" s="11" t="s">
        <v>267</v>
      </c>
      <c r="E15" s="12" t="s">
        <v>346</v>
      </c>
      <c r="F15" s="18" t="s">
        <v>127</v>
      </c>
      <c r="G15" s="29">
        <v>30000</v>
      </c>
      <c r="H15" s="29"/>
      <c r="I15" s="16">
        <f t="shared" si="0"/>
        <v>26.962038797475095</v>
      </c>
      <c r="J15" s="29">
        <v>111267.55</v>
      </c>
      <c r="K15" s="29">
        <v>29571.43</v>
      </c>
      <c r="L15" s="79">
        <v>69</v>
      </c>
      <c r="M15" s="29">
        <v>428.57</v>
      </c>
      <c r="N15" s="79">
        <v>1</v>
      </c>
    </row>
    <row r="16" spans="1:14" ht="30" customHeight="1" x14ac:dyDescent="0.25">
      <c r="A16" s="48">
        <v>11</v>
      </c>
      <c r="B16" s="9">
        <v>209</v>
      </c>
      <c r="C16" s="20">
        <v>42719</v>
      </c>
      <c r="D16" s="11" t="s">
        <v>135</v>
      </c>
      <c r="E16" s="12" t="s">
        <v>347</v>
      </c>
      <c r="F16" s="18" t="s">
        <v>127</v>
      </c>
      <c r="G16" s="29">
        <v>624284.54</v>
      </c>
      <c r="H16" s="29"/>
      <c r="I16" s="16">
        <f t="shared" si="0"/>
        <v>69.932787583447023</v>
      </c>
      <c r="J16" s="29">
        <v>892692.2</v>
      </c>
      <c r="K16" s="29">
        <v>78857.14</v>
      </c>
      <c r="L16" s="79">
        <v>69</v>
      </c>
      <c r="M16" s="29">
        <v>1142.8599999999999</v>
      </c>
      <c r="N16" s="79">
        <v>1</v>
      </c>
    </row>
    <row r="17" spans="1:14" s="2" customFormat="1" ht="30" customHeight="1" x14ac:dyDescent="0.25">
      <c r="A17" s="48">
        <v>12</v>
      </c>
      <c r="B17" s="9">
        <v>7</v>
      </c>
      <c r="C17" s="10">
        <v>42684</v>
      </c>
      <c r="D17" s="11" t="s">
        <v>11</v>
      </c>
      <c r="E17" s="17" t="s">
        <v>12</v>
      </c>
      <c r="F17" s="13" t="s">
        <v>127</v>
      </c>
      <c r="G17" s="14">
        <v>180438.77</v>
      </c>
      <c r="H17" s="14"/>
      <c r="I17" s="16">
        <f t="shared" si="0"/>
        <v>70.000000387943231</v>
      </c>
      <c r="J17" s="14">
        <v>257769.67</v>
      </c>
      <c r="K17" s="29">
        <v>69000</v>
      </c>
      <c r="L17" s="79">
        <v>69</v>
      </c>
      <c r="M17" s="29">
        <v>1000</v>
      </c>
      <c r="N17" s="79">
        <v>1</v>
      </c>
    </row>
    <row r="18" spans="1:14" ht="30" customHeight="1" x14ac:dyDescent="0.25">
      <c r="A18" s="48">
        <v>13</v>
      </c>
      <c r="B18" s="9">
        <v>10</v>
      </c>
      <c r="C18" s="10">
        <v>42684</v>
      </c>
      <c r="D18" s="11" t="s">
        <v>295</v>
      </c>
      <c r="E18" s="17" t="s">
        <v>15</v>
      </c>
      <c r="F18" s="13" t="s">
        <v>127</v>
      </c>
      <c r="G18" s="14">
        <v>299500.33</v>
      </c>
      <c r="H18" s="14"/>
      <c r="I18" s="16">
        <f t="shared" si="0"/>
        <v>69.999999065109563</v>
      </c>
      <c r="J18" s="14">
        <v>427857.62</v>
      </c>
      <c r="K18" s="29">
        <v>78857.14</v>
      </c>
      <c r="L18" s="79">
        <v>69</v>
      </c>
      <c r="M18" s="29">
        <v>1142.8599999999999</v>
      </c>
      <c r="N18" s="79">
        <v>1</v>
      </c>
    </row>
    <row r="19" spans="1:14" ht="30" customHeight="1" x14ac:dyDescent="0.25">
      <c r="A19" s="48">
        <v>14</v>
      </c>
      <c r="B19" s="9">
        <v>36</v>
      </c>
      <c r="C19" s="10">
        <v>42719</v>
      </c>
      <c r="D19" s="11" t="s">
        <v>262</v>
      </c>
      <c r="E19" s="17" t="s">
        <v>46</v>
      </c>
      <c r="F19" s="13" t="s">
        <v>127</v>
      </c>
      <c r="G19" s="14">
        <v>187911.43</v>
      </c>
      <c r="H19" s="14"/>
      <c r="I19" s="16">
        <f t="shared" si="0"/>
        <v>70</v>
      </c>
      <c r="J19" s="14">
        <v>268444.90000000002</v>
      </c>
      <c r="K19" s="29">
        <v>39428.57</v>
      </c>
      <c r="L19" s="79">
        <v>69</v>
      </c>
      <c r="M19" s="29">
        <v>571.42999999999995</v>
      </c>
      <c r="N19" s="79">
        <v>1</v>
      </c>
    </row>
    <row r="20" spans="1:14" ht="39" customHeight="1" x14ac:dyDescent="0.25">
      <c r="A20" s="48">
        <v>15</v>
      </c>
      <c r="B20" s="9">
        <v>187</v>
      </c>
      <c r="C20" s="20">
        <v>42719</v>
      </c>
      <c r="D20" s="11" t="s">
        <v>336</v>
      </c>
      <c r="E20" s="17" t="s">
        <v>348</v>
      </c>
      <c r="F20" s="18" t="s">
        <v>25</v>
      </c>
      <c r="G20" s="29">
        <v>4962.05</v>
      </c>
      <c r="H20" s="29"/>
      <c r="I20" s="16">
        <f t="shared" si="0"/>
        <v>49.899939662107805</v>
      </c>
      <c r="J20" s="29">
        <v>9944</v>
      </c>
      <c r="K20" s="29">
        <v>3942.86</v>
      </c>
      <c r="L20" s="79">
        <v>69</v>
      </c>
      <c r="M20" s="29">
        <v>57.14</v>
      </c>
      <c r="N20" s="79">
        <v>1</v>
      </c>
    </row>
    <row r="21" spans="1:14" ht="30" customHeight="1" x14ac:dyDescent="0.25">
      <c r="A21" s="48">
        <v>16</v>
      </c>
      <c r="B21" s="9">
        <v>201</v>
      </c>
      <c r="C21" s="20">
        <v>42719</v>
      </c>
      <c r="D21" s="11" t="s">
        <v>262</v>
      </c>
      <c r="E21" s="12" t="s">
        <v>263</v>
      </c>
      <c r="F21" s="18" t="s">
        <v>127</v>
      </c>
      <c r="G21" s="29">
        <v>86559.07</v>
      </c>
      <c r="H21" s="29"/>
      <c r="I21" s="16">
        <f t="shared" si="0"/>
        <v>69.999996765214931</v>
      </c>
      <c r="J21" s="29">
        <v>123655.82</v>
      </c>
      <c r="K21" s="29">
        <v>69000</v>
      </c>
      <c r="L21" s="79">
        <v>69</v>
      </c>
      <c r="M21" s="29">
        <v>1000</v>
      </c>
      <c r="N21" s="79">
        <v>1</v>
      </c>
    </row>
    <row r="22" spans="1:14" ht="30" customHeight="1" x14ac:dyDescent="0.25">
      <c r="A22" s="48">
        <v>17</v>
      </c>
      <c r="B22" s="9">
        <v>214</v>
      </c>
      <c r="C22" s="20">
        <v>42712</v>
      </c>
      <c r="D22" s="11" t="s">
        <v>278</v>
      </c>
      <c r="E22" s="12" t="s">
        <v>349</v>
      </c>
      <c r="F22" s="18" t="s">
        <v>127</v>
      </c>
      <c r="G22" s="29">
        <v>203026.62</v>
      </c>
      <c r="H22" s="29"/>
      <c r="I22" s="16">
        <f t="shared" si="0"/>
        <v>69.999999655217621</v>
      </c>
      <c r="J22" s="29">
        <v>290038.03000000003</v>
      </c>
      <c r="K22" s="29">
        <v>78857.14</v>
      </c>
      <c r="L22" s="79">
        <v>69</v>
      </c>
      <c r="M22" s="29">
        <v>1142.8599999999999</v>
      </c>
      <c r="N22" s="79">
        <v>1</v>
      </c>
    </row>
    <row r="23" spans="1:14" ht="30" customHeight="1" x14ac:dyDescent="0.25">
      <c r="A23" s="48">
        <v>18</v>
      </c>
      <c r="B23" s="9">
        <v>5</v>
      </c>
      <c r="C23" s="10">
        <v>42684</v>
      </c>
      <c r="D23" s="11" t="s">
        <v>181</v>
      </c>
      <c r="E23" s="17" t="s">
        <v>294</v>
      </c>
      <c r="F23" s="13" t="s">
        <v>127</v>
      </c>
      <c r="G23" s="14">
        <v>541643.52000000002</v>
      </c>
      <c r="H23" s="14"/>
      <c r="I23" s="16">
        <f t="shared" si="0"/>
        <v>69.999999741527418</v>
      </c>
      <c r="J23" s="14">
        <v>773776.46</v>
      </c>
      <c r="K23" s="29">
        <v>78857.14</v>
      </c>
      <c r="L23" s="79">
        <v>69</v>
      </c>
      <c r="M23" s="29">
        <v>1142.8599999999999</v>
      </c>
      <c r="N23" s="79">
        <v>1</v>
      </c>
    </row>
    <row r="24" spans="1:14" ht="30" customHeight="1" x14ac:dyDescent="0.25">
      <c r="A24" s="48">
        <v>19</v>
      </c>
      <c r="B24" s="9">
        <v>30</v>
      </c>
      <c r="C24" s="10">
        <v>42719</v>
      </c>
      <c r="D24" s="11" t="s">
        <v>39</v>
      </c>
      <c r="E24" s="17" t="s">
        <v>40</v>
      </c>
      <c r="F24" s="13" t="s">
        <v>127</v>
      </c>
      <c r="G24" s="14">
        <v>118302.48</v>
      </c>
      <c r="H24" s="14"/>
      <c r="I24" s="16">
        <f t="shared" si="0"/>
        <v>80</v>
      </c>
      <c r="J24" s="14">
        <v>147878.1</v>
      </c>
      <c r="K24" s="29">
        <v>69000</v>
      </c>
      <c r="L24" s="79">
        <v>69</v>
      </c>
      <c r="M24" s="29">
        <v>1000</v>
      </c>
      <c r="N24" s="79">
        <v>1</v>
      </c>
    </row>
    <row r="25" spans="1:14" ht="30" customHeight="1" x14ac:dyDescent="0.25">
      <c r="A25" s="48">
        <v>20</v>
      </c>
      <c r="B25" s="9">
        <v>57</v>
      </c>
      <c r="C25" s="10">
        <v>42718</v>
      </c>
      <c r="D25" s="11" t="s">
        <v>78</v>
      </c>
      <c r="E25" s="12" t="s">
        <v>79</v>
      </c>
      <c r="F25" s="13" t="s">
        <v>127</v>
      </c>
      <c r="G25" s="14">
        <v>77543.03</v>
      </c>
      <c r="H25" s="14"/>
      <c r="I25" s="16">
        <f t="shared" si="0"/>
        <v>69.999998194550869</v>
      </c>
      <c r="J25" s="14">
        <v>110775.76</v>
      </c>
      <c r="K25" s="29">
        <v>39428.57</v>
      </c>
      <c r="L25" s="79">
        <v>69</v>
      </c>
      <c r="M25" s="29">
        <v>571.42999999999995</v>
      </c>
      <c r="N25" s="79">
        <v>1</v>
      </c>
    </row>
    <row r="26" spans="1:14" ht="30" customHeight="1" x14ac:dyDescent="0.25">
      <c r="A26" s="48">
        <v>21</v>
      </c>
      <c r="B26" s="9">
        <v>106</v>
      </c>
      <c r="C26" s="10">
        <v>42719</v>
      </c>
      <c r="D26" s="11" t="s">
        <v>143</v>
      </c>
      <c r="E26" s="17" t="s">
        <v>144</v>
      </c>
      <c r="F26" s="13" t="s">
        <v>127</v>
      </c>
      <c r="G26" s="24">
        <v>290902.09000000003</v>
      </c>
      <c r="H26" s="24"/>
      <c r="I26" s="16">
        <f t="shared" si="0"/>
        <v>70.000000721892391</v>
      </c>
      <c r="J26" s="26">
        <v>415574.41</v>
      </c>
      <c r="K26" s="29">
        <v>69000</v>
      </c>
      <c r="L26" s="79">
        <v>69</v>
      </c>
      <c r="M26" s="29">
        <v>1000</v>
      </c>
      <c r="N26" s="79">
        <v>1</v>
      </c>
    </row>
    <row r="27" spans="1:14" ht="30" customHeight="1" x14ac:dyDescent="0.25">
      <c r="A27" s="48">
        <v>22</v>
      </c>
      <c r="B27" s="9">
        <v>110</v>
      </c>
      <c r="C27" s="10">
        <v>42719</v>
      </c>
      <c r="D27" s="11" t="s">
        <v>149</v>
      </c>
      <c r="E27" s="17" t="s">
        <v>350</v>
      </c>
      <c r="F27" s="13" t="s">
        <v>127</v>
      </c>
      <c r="G27" s="24">
        <v>416425.47</v>
      </c>
      <c r="H27" s="24"/>
      <c r="I27" s="16">
        <f t="shared" si="0"/>
        <v>70.000062196058792</v>
      </c>
      <c r="J27" s="26">
        <v>594893</v>
      </c>
      <c r="K27" s="29">
        <v>59142.86</v>
      </c>
      <c r="L27" s="79">
        <v>69</v>
      </c>
      <c r="M27" s="29">
        <v>857.14</v>
      </c>
      <c r="N27" s="79">
        <v>1</v>
      </c>
    </row>
    <row r="28" spans="1:14" ht="30" customHeight="1" x14ac:dyDescent="0.25">
      <c r="A28" s="48">
        <v>23</v>
      </c>
      <c r="B28" s="9">
        <v>116</v>
      </c>
      <c r="C28" s="10">
        <v>42719</v>
      </c>
      <c r="D28" s="11" t="s">
        <v>138</v>
      </c>
      <c r="E28" s="17" t="s">
        <v>321</v>
      </c>
      <c r="F28" s="13" t="s">
        <v>127</v>
      </c>
      <c r="G28" s="14">
        <v>23553.96</v>
      </c>
      <c r="H28" s="14"/>
      <c r="I28" s="16">
        <f t="shared" si="0"/>
        <v>69.999988112404353</v>
      </c>
      <c r="J28" s="14">
        <v>33648.519999999997</v>
      </c>
      <c r="K28" s="29">
        <v>19714.29</v>
      </c>
      <c r="L28" s="79">
        <v>69</v>
      </c>
      <c r="M28" s="29">
        <v>285.70999999999998</v>
      </c>
      <c r="N28" s="79">
        <v>1</v>
      </c>
    </row>
    <row r="29" spans="1:14" ht="30" customHeight="1" x14ac:dyDescent="0.25">
      <c r="A29" s="48">
        <v>24</v>
      </c>
      <c r="B29" s="9">
        <v>124</v>
      </c>
      <c r="C29" s="10">
        <v>42719</v>
      </c>
      <c r="D29" s="11" t="s">
        <v>170</v>
      </c>
      <c r="E29" s="17" t="s">
        <v>171</v>
      </c>
      <c r="F29" s="13" t="s">
        <v>127</v>
      </c>
      <c r="G29" s="14">
        <v>111015.48</v>
      </c>
      <c r="H29" s="14"/>
      <c r="I29" s="16">
        <f t="shared" si="0"/>
        <v>80</v>
      </c>
      <c r="J29" s="14">
        <v>138769.35</v>
      </c>
      <c r="K29" s="29">
        <v>69000</v>
      </c>
      <c r="L29" s="79">
        <v>69</v>
      </c>
      <c r="M29" s="29">
        <v>1000</v>
      </c>
      <c r="N29" s="79">
        <v>1</v>
      </c>
    </row>
    <row r="30" spans="1:14" ht="30" customHeight="1" x14ac:dyDescent="0.25">
      <c r="A30" s="48">
        <v>25</v>
      </c>
      <c r="B30" s="9">
        <v>139</v>
      </c>
      <c r="C30" s="10">
        <v>42717</v>
      </c>
      <c r="D30" s="11" t="s">
        <v>328</v>
      </c>
      <c r="E30" s="17" t="s">
        <v>329</v>
      </c>
      <c r="F30" s="13" t="s">
        <v>127</v>
      </c>
      <c r="G30" s="14">
        <v>50960</v>
      </c>
      <c r="H30" s="14"/>
      <c r="I30" s="16">
        <f t="shared" si="0"/>
        <v>70</v>
      </c>
      <c r="J30" s="14">
        <v>72800</v>
      </c>
      <c r="K30" s="29">
        <v>29571.43</v>
      </c>
      <c r="L30" s="79">
        <v>69</v>
      </c>
      <c r="M30" s="29">
        <v>428.57</v>
      </c>
      <c r="N30" s="79">
        <v>1</v>
      </c>
    </row>
    <row r="31" spans="1:14" ht="48" customHeight="1" x14ac:dyDescent="0.25">
      <c r="A31" s="48">
        <v>26</v>
      </c>
      <c r="B31" s="9">
        <v>154</v>
      </c>
      <c r="C31" s="10">
        <v>42719</v>
      </c>
      <c r="D31" s="11" t="s">
        <v>351</v>
      </c>
      <c r="E31" s="17" t="s">
        <v>332</v>
      </c>
      <c r="F31" s="13" t="s">
        <v>127</v>
      </c>
      <c r="G31" s="14">
        <v>580000</v>
      </c>
      <c r="H31" s="14"/>
      <c r="I31" s="16">
        <f t="shared" si="0"/>
        <v>68.550388802440551</v>
      </c>
      <c r="J31" s="14">
        <v>846092.94</v>
      </c>
      <c r="K31" s="29">
        <v>78857.14</v>
      </c>
      <c r="L31" s="79">
        <v>69</v>
      </c>
      <c r="M31" s="29">
        <v>1142.8599999999999</v>
      </c>
      <c r="N31" s="79">
        <v>1</v>
      </c>
    </row>
    <row r="32" spans="1:14" ht="40.5" customHeight="1" x14ac:dyDescent="0.25">
      <c r="A32" s="48">
        <v>27</v>
      </c>
      <c r="B32" s="9">
        <v>155</v>
      </c>
      <c r="C32" s="10">
        <v>42719</v>
      </c>
      <c r="D32" s="11" t="s">
        <v>333</v>
      </c>
      <c r="E32" s="17" t="s">
        <v>205</v>
      </c>
      <c r="F32" s="13" t="s">
        <v>127</v>
      </c>
      <c r="G32" s="14">
        <v>680000</v>
      </c>
      <c r="H32" s="14"/>
      <c r="I32" s="16">
        <f t="shared" si="0"/>
        <v>68.786746347749997</v>
      </c>
      <c r="J32" s="14">
        <v>988562.53</v>
      </c>
      <c r="K32" s="29">
        <v>78857.14</v>
      </c>
      <c r="L32" s="79">
        <v>69</v>
      </c>
      <c r="M32" s="29">
        <v>1142.8599999999999</v>
      </c>
      <c r="N32" s="79">
        <v>1</v>
      </c>
    </row>
    <row r="33" spans="1:14" ht="30" customHeight="1" x14ac:dyDescent="0.25">
      <c r="A33" s="48">
        <v>28</v>
      </c>
      <c r="B33" s="9">
        <v>211</v>
      </c>
      <c r="C33" s="20">
        <v>42719</v>
      </c>
      <c r="D33" s="11" t="s">
        <v>274</v>
      </c>
      <c r="E33" s="12" t="s">
        <v>338</v>
      </c>
      <c r="F33" s="18" t="s">
        <v>127</v>
      </c>
      <c r="G33" s="29">
        <v>312858.48</v>
      </c>
      <c r="H33" s="29"/>
      <c r="I33" s="16">
        <f t="shared" si="0"/>
        <v>70.000000894973354</v>
      </c>
      <c r="J33" s="29">
        <v>446940.68</v>
      </c>
      <c r="K33" s="29">
        <v>78857.14</v>
      </c>
      <c r="L33" s="79">
        <v>69</v>
      </c>
      <c r="M33" s="29">
        <v>1142.8599999999999</v>
      </c>
      <c r="N33" s="79">
        <v>1</v>
      </c>
    </row>
    <row r="34" spans="1:14" ht="30" customHeight="1" x14ac:dyDescent="0.25">
      <c r="A34" s="48">
        <v>29</v>
      </c>
      <c r="B34" s="9">
        <v>29</v>
      </c>
      <c r="C34" s="10">
        <v>42719</v>
      </c>
      <c r="D34" s="11" t="s">
        <v>81</v>
      </c>
      <c r="E34" s="17" t="s">
        <v>38</v>
      </c>
      <c r="F34" s="13" t="s">
        <v>25</v>
      </c>
      <c r="G34" s="14">
        <v>420654.65</v>
      </c>
      <c r="H34" s="14"/>
      <c r="I34" s="16">
        <f t="shared" si="0"/>
        <v>85.000000606197986</v>
      </c>
      <c r="J34" s="14">
        <v>494887.82</v>
      </c>
      <c r="K34" s="29">
        <v>78857.14</v>
      </c>
      <c r="L34" s="79">
        <v>69</v>
      </c>
      <c r="M34" s="29">
        <v>1142.8599999999999</v>
      </c>
      <c r="N34" s="79">
        <v>1</v>
      </c>
    </row>
    <row r="35" spans="1:14" ht="30" customHeight="1" x14ac:dyDescent="0.25">
      <c r="A35" s="48">
        <v>30</v>
      </c>
      <c r="B35" s="9">
        <v>34</v>
      </c>
      <c r="C35" s="10">
        <v>42718</v>
      </c>
      <c r="D35" s="11" t="s">
        <v>302</v>
      </c>
      <c r="E35" s="17" t="s">
        <v>45</v>
      </c>
      <c r="F35" s="13" t="s">
        <v>127</v>
      </c>
      <c r="G35" s="14">
        <v>20000</v>
      </c>
      <c r="H35" s="14"/>
      <c r="I35" s="16">
        <f t="shared" si="0"/>
        <v>25.249808985195028</v>
      </c>
      <c r="J35" s="14">
        <v>79208.52</v>
      </c>
      <c r="K35" s="29">
        <v>19714.29</v>
      </c>
      <c r="L35" s="79">
        <v>69</v>
      </c>
      <c r="M35" s="29">
        <v>285.70999999999998</v>
      </c>
      <c r="N35" s="79">
        <v>1</v>
      </c>
    </row>
    <row r="36" spans="1:14" ht="39" customHeight="1" x14ac:dyDescent="0.25">
      <c r="A36" s="48">
        <v>31</v>
      </c>
      <c r="B36" s="9">
        <v>35</v>
      </c>
      <c r="C36" s="10">
        <v>42719</v>
      </c>
      <c r="D36" s="11" t="s">
        <v>303</v>
      </c>
      <c r="E36" s="17" t="s">
        <v>304</v>
      </c>
      <c r="F36" s="13" t="s">
        <v>25</v>
      </c>
      <c r="G36" s="14">
        <v>163909.79999999999</v>
      </c>
      <c r="H36" s="14"/>
      <c r="I36" s="16">
        <f t="shared" si="0"/>
        <v>69.999996156422824</v>
      </c>
      <c r="J36" s="14">
        <v>234156.87</v>
      </c>
      <c r="K36" s="29">
        <v>69000</v>
      </c>
      <c r="L36" s="79">
        <v>69</v>
      </c>
      <c r="M36" s="29">
        <v>1000</v>
      </c>
      <c r="N36" s="79">
        <v>1</v>
      </c>
    </row>
    <row r="37" spans="1:14" ht="30" customHeight="1" x14ac:dyDescent="0.25">
      <c r="A37" s="48">
        <v>32</v>
      </c>
      <c r="B37" s="9">
        <v>40</v>
      </c>
      <c r="C37" s="10">
        <v>42717</v>
      </c>
      <c r="D37" s="11" t="s">
        <v>51</v>
      </c>
      <c r="E37" s="17" t="s">
        <v>52</v>
      </c>
      <c r="F37" s="13" t="s">
        <v>127</v>
      </c>
      <c r="G37" s="14">
        <v>400700.63</v>
      </c>
      <c r="H37" s="14"/>
      <c r="I37" s="16">
        <f t="shared" si="0"/>
        <v>70.000000174694009</v>
      </c>
      <c r="J37" s="14">
        <v>572429.47</v>
      </c>
      <c r="K37" s="29">
        <v>59142.86</v>
      </c>
      <c r="L37" s="79">
        <v>69</v>
      </c>
      <c r="M37" s="29">
        <v>857.14</v>
      </c>
      <c r="N37" s="79">
        <v>1</v>
      </c>
    </row>
    <row r="38" spans="1:14" ht="43.5" customHeight="1" x14ac:dyDescent="0.25">
      <c r="A38" s="48">
        <v>33</v>
      </c>
      <c r="B38" s="9">
        <v>91</v>
      </c>
      <c r="C38" s="10">
        <v>42705</v>
      </c>
      <c r="D38" s="11" t="s">
        <v>126</v>
      </c>
      <c r="E38" s="17" t="s">
        <v>309</v>
      </c>
      <c r="F38" s="10" t="s">
        <v>127</v>
      </c>
      <c r="G38" s="26">
        <v>165000</v>
      </c>
      <c r="H38" s="26"/>
      <c r="I38" s="16">
        <f t="shared" si="0"/>
        <v>69.245393083014733</v>
      </c>
      <c r="J38" s="26">
        <v>238283</v>
      </c>
      <c r="K38" s="29">
        <v>59142.86</v>
      </c>
      <c r="L38" s="79">
        <v>69</v>
      </c>
      <c r="M38" s="29">
        <v>857.14</v>
      </c>
      <c r="N38" s="79">
        <v>1</v>
      </c>
    </row>
    <row r="39" spans="1:14" ht="30" customHeight="1" x14ac:dyDescent="0.25">
      <c r="A39" s="48">
        <v>34</v>
      </c>
      <c r="B39" s="9">
        <v>95</v>
      </c>
      <c r="C39" s="10">
        <v>42712</v>
      </c>
      <c r="D39" s="11" t="s">
        <v>313</v>
      </c>
      <c r="E39" s="17" t="s">
        <v>129</v>
      </c>
      <c r="F39" s="13" t="s">
        <v>127</v>
      </c>
      <c r="G39" s="24">
        <v>69724.31</v>
      </c>
      <c r="H39" s="24"/>
      <c r="I39" s="16">
        <f t="shared" si="0"/>
        <v>69.999997992092062</v>
      </c>
      <c r="J39" s="26">
        <v>99606.16</v>
      </c>
      <c r="K39" s="29">
        <v>49285.71</v>
      </c>
      <c r="L39" s="79">
        <v>69</v>
      </c>
      <c r="M39" s="29">
        <v>714.29</v>
      </c>
      <c r="N39" s="79">
        <v>1</v>
      </c>
    </row>
    <row r="40" spans="1:14" ht="41.25" customHeight="1" x14ac:dyDescent="0.25">
      <c r="A40" s="48">
        <v>35</v>
      </c>
      <c r="B40" s="9">
        <v>97</v>
      </c>
      <c r="C40" s="10">
        <v>42719</v>
      </c>
      <c r="D40" s="11" t="s">
        <v>314</v>
      </c>
      <c r="E40" s="17" t="s">
        <v>315</v>
      </c>
      <c r="F40" s="13" t="s">
        <v>127</v>
      </c>
      <c r="G40" s="24">
        <v>450000</v>
      </c>
      <c r="H40" s="24"/>
      <c r="I40" s="16">
        <f t="shared" si="0"/>
        <v>69.286774263381517</v>
      </c>
      <c r="J40" s="26">
        <v>649474.6</v>
      </c>
      <c r="K40" s="29">
        <v>78857.14</v>
      </c>
      <c r="L40" s="79">
        <v>69</v>
      </c>
      <c r="M40" s="29">
        <v>1142.8599999999999</v>
      </c>
      <c r="N40" s="79">
        <v>1</v>
      </c>
    </row>
    <row r="41" spans="1:14" ht="30" customHeight="1" x14ac:dyDescent="0.25">
      <c r="A41" s="48">
        <v>36</v>
      </c>
      <c r="B41" s="9">
        <v>103</v>
      </c>
      <c r="C41" s="10">
        <v>42719</v>
      </c>
      <c r="D41" s="11" t="s">
        <v>138</v>
      </c>
      <c r="E41" s="17" t="s">
        <v>139</v>
      </c>
      <c r="F41" s="13" t="s">
        <v>127</v>
      </c>
      <c r="G41" s="24">
        <v>170852.62</v>
      </c>
      <c r="H41" s="24"/>
      <c r="I41" s="16">
        <f t="shared" si="0"/>
        <v>70.000000409709841</v>
      </c>
      <c r="J41" s="26">
        <v>244075.17</v>
      </c>
      <c r="K41" s="29">
        <v>39428.57</v>
      </c>
      <c r="L41" s="79">
        <v>69</v>
      </c>
      <c r="M41" s="29">
        <v>571.42999999999995</v>
      </c>
      <c r="N41" s="79">
        <v>1</v>
      </c>
    </row>
    <row r="42" spans="1:14" ht="30" customHeight="1" x14ac:dyDescent="0.25">
      <c r="A42" s="48">
        <v>37</v>
      </c>
      <c r="B42" s="9">
        <v>104</v>
      </c>
      <c r="C42" s="10">
        <v>42719</v>
      </c>
      <c r="D42" s="11" t="s">
        <v>140</v>
      </c>
      <c r="E42" s="17" t="s">
        <v>141</v>
      </c>
      <c r="F42" s="13" t="s">
        <v>127</v>
      </c>
      <c r="G42" s="24">
        <v>240215.59</v>
      </c>
      <c r="H42" s="24"/>
      <c r="I42" s="16">
        <f t="shared" ref="I42:I65" si="1">G42/J42*100</f>
        <v>69.999999708595098</v>
      </c>
      <c r="J42" s="26">
        <v>343165.13</v>
      </c>
      <c r="K42" s="29">
        <v>59142.86</v>
      </c>
      <c r="L42" s="79">
        <v>69</v>
      </c>
      <c r="M42" s="29">
        <v>857.14</v>
      </c>
      <c r="N42" s="79">
        <v>1</v>
      </c>
    </row>
    <row r="43" spans="1:14" ht="30" customHeight="1" x14ac:dyDescent="0.25">
      <c r="A43" s="48">
        <v>38</v>
      </c>
      <c r="B43" s="9">
        <v>112</v>
      </c>
      <c r="C43" s="10">
        <v>42719</v>
      </c>
      <c r="D43" s="11" t="s">
        <v>352</v>
      </c>
      <c r="E43" s="17" t="s">
        <v>151</v>
      </c>
      <c r="F43" s="13" t="s">
        <v>127</v>
      </c>
      <c r="G43" s="24">
        <v>83879.86</v>
      </c>
      <c r="H43" s="24"/>
      <c r="I43" s="16">
        <f t="shared" si="1"/>
        <v>70.000000834526915</v>
      </c>
      <c r="J43" s="26">
        <v>119828.37</v>
      </c>
      <c r="K43" s="29">
        <v>59142.86</v>
      </c>
      <c r="L43" s="79">
        <v>69</v>
      </c>
      <c r="M43" s="29">
        <v>857.14</v>
      </c>
      <c r="N43" s="79">
        <v>1</v>
      </c>
    </row>
    <row r="44" spans="1:14" ht="30" customHeight="1" x14ac:dyDescent="0.25">
      <c r="A44" s="48">
        <v>39</v>
      </c>
      <c r="B44" s="9">
        <v>117</v>
      </c>
      <c r="C44" s="10">
        <v>42717</v>
      </c>
      <c r="D44" s="11" t="s">
        <v>160</v>
      </c>
      <c r="E44" s="17" t="s">
        <v>161</v>
      </c>
      <c r="F44" s="13" t="s">
        <v>127</v>
      </c>
      <c r="G44" s="14">
        <v>96801.14</v>
      </c>
      <c r="H44" s="14"/>
      <c r="I44" s="16">
        <f t="shared" si="1"/>
        <v>70.000001446263994</v>
      </c>
      <c r="J44" s="14">
        <v>138287.34</v>
      </c>
      <c r="K44" s="29">
        <v>68014.289999999994</v>
      </c>
      <c r="L44" s="79">
        <v>69</v>
      </c>
      <c r="M44" s="29">
        <v>985.71</v>
      </c>
      <c r="N44" s="79">
        <v>1</v>
      </c>
    </row>
    <row r="45" spans="1:14" ht="30" customHeight="1" x14ac:dyDescent="0.25">
      <c r="A45" s="48">
        <v>40</v>
      </c>
      <c r="B45" s="9">
        <v>130</v>
      </c>
      <c r="C45" s="10">
        <v>42719</v>
      </c>
      <c r="D45" s="11" t="s">
        <v>179</v>
      </c>
      <c r="E45" s="12" t="s">
        <v>180</v>
      </c>
      <c r="F45" s="13" t="s">
        <v>25</v>
      </c>
      <c r="G45" s="14">
        <v>327000</v>
      </c>
      <c r="H45" s="14"/>
      <c r="I45" s="16">
        <f t="shared" si="1"/>
        <v>69.840602387369643</v>
      </c>
      <c r="J45" s="14">
        <v>468209.02</v>
      </c>
      <c r="K45" s="29">
        <v>78857.14</v>
      </c>
      <c r="L45" s="79">
        <v>69</v>
      </c>
      <c r="M45" s="29">
        <v>1142.8599999999999</v>
      </c>
      <c r="N45" s="79">
        <v>1</v>
      </c>
    </row>
    <row r="46" spans="1:14" ht="30" customHeight="1" x14ac:dyDescent="0.25">
      <c r="A46" s="48">
        <v>41</v>
      </c>
      <c r="B46" s="9">
        <v>150</v>
      </c>
      <c r="C46" s="10">
        <v>42716</v>
      </c>
      <c r="D46" s="11" t="s">
        <v>199</v>
      </c>
      <c r="E46" s="17" t="s">
        <v>200</v>
      </c>
      <c r="F46" s="13" t="s">
        <v>127</v>
      </c>
      <c r="G46" s="14">
        <v>34743.58</v>
      </c>
      <c r="H46" s="14"/>
      <c r="I46" s="16">
        <f t="shared" si="1"/>
        <v>69.999993955718381</v>
      </c>
      <c r="J46" s="14">
        <v>49633.69</v>
      </c>
      <c r="K46" s="29">
        <v>29571.43</v>
      </c>
      <c r="L46" s="79">
        <v>69</v>
      </c>
      <c r="M46" s="29">
        <v>428.57</v>
      </c>
      <c r="N46" s="79">
        <v>1</v>
      </c>
    </row>
    <row r="47" spans="1:14" ht="30" customHeight="1" x14ac:dyDescent="0.25">
      <c r="A47" s="48">
        <v>42</v>
      </c>
      <c r="B47" s="9">
        <v>186</v>
      </c>
      <c r="C47" s="20">
        <v>42719</v>
      </c>
      <c r="D47" s="11" t="s">
        <v>245</v>
      </c>
      <c r="E47" s="17" t="s">
        <v>246</v>
      </c>
      <c r="F47" s="18" t="s">
        <v>127</v>
      </c>
      <c r="G47" s="29">
        <v>33457.699999999997</v>
      </c>
      <c r="H47" s="29"/>
      <c r="I47" s="16">
        <f t="shared" si="1"/>
        <v>69.999962340527816</v>
      </c>
      <c r="J47" s="29">
        <v>47796.74</v>
      </c>
      <c r="K47" s="29">
        <v>29571.43</v>
      </c>
      <c r="L47" s="79">
        <v>69</v>
      </c>
      <c r="M47" s="29">
        <v>428.57</v>
      </c>
      <c r="N47" s="79">
        <v>1</v>
      </c>
    </row>
    <row r="48" spans="1:14" ht="30" customHeight="1" x14ac:dyDescent="0.25">
      <c r="A48" s="48">
        <v>43</v>
      </c>
      <c r="B48" s="9">
        <v>203</v>
      </c>
      <c r="C48" s="20">
        <v>42719</v>
      </c>
      <c r="D48" s="11" t="s">
        <v>264</v>
      </c>
      <c r="E48" s="12" t="s">
        <v>265</v>
      </c>
      <c r="F48" s="18" t="s">
        <v>127</v>
      </c>
      <c r="G48" s="29">
        <v>195966.27</v>
      </c>
      <c r="H48" s="29"/>
      <c r="I48" s="16">
        <f t="shared" si="1"/>
        <v>70.000001071612999</v>
      </c>
      <c r="J48" s="29">
        <v>279951.81</v>
      </c>
      <c r="K48" s="29">
        <v>59142.86</v>
      </c>
      <c r="L48" s="79">
        <v>69</v>
      </c>
      <c r="M48" s="29">
        <v>857.14</v>
      </c>
      <c r="N48" s="79">
        <v>1</v>
      </c>
    </row>
    <row r="49" spans="1:14" ht="42.75" customHeight="1" x14ac:dyDescent="0.25">
      <c r="A49" s="48">
        <v>44</v>
      </c>
      <c r="B49" s="9">
        <v>213</v>
      </c>
      <c r="C49" s="20">
        <v>42716</v>
      </c>
      <c r="D49" s="11" t="s">
        <v>276</v>
      </c>
      <c r="E49" s="12" t="s">
        <v>277</v>
      </c>
      <c r="F49" s="18" t="s">
        <v>127</v>
      </c>
      <c r="G49" s="29">
        <v>184264.21</v>
      </c>
      <c r="H49" s="29"/>
      <c r="I49" s="16">
        <f t="shared" si="1"/>
        <v>70.000001519557188</v>
      </c>
      <c r="J49" s="29">
        <v>263234.58</v>
      </c>
      <c r="K49" s="29">
        <v>78857.14</v>
      </c>
      <c r="L49" s="79">
        <v>69</v>
      </c>
      <c r="M49" s="29">
        <v>1142.8599999999999</v>
      </c>
      <c r="N49" s="79">
        <v>1</v>
      </c>
    </row>
    <row r="50" spans="1:14" ht="39.75" customHeight="1" x14ac:dyDescent="0.25">
      <c r="A50" s="48">
        <v>45</v>
      </c>
      <c r="B50" s="9">
        <v>38</v>
      </c>
      <c r="C50" s="10">
        <v>42716</v>
      </c>
      <c r="D50" s="30" t="s">
        <v>326</v>
      </c>
      <c r="E50" s="17" t="s">
        <v>48</v>
      </c>
      <c r="F50" s="13" t="s">
        <v>127</v>
      </c>
      <c r="G50" s="14">
        <v>356136.66</v>
      </c>
      <c r="H50" s="14"/>
      <c r="I50" s="16">
        <f t="shared" si="1"/>
        <v>65.999999999999986</v>
      </c>
      <c r="J50" s="14">
        <v>539601</v>
      </c>
      <c r="K50" s="29">
        <v>59142.86</v>
      </c>
      <c r="L50" s="79">
        <v>69</v>
      </c>
      <c r="M50" s="29">
        <v>857.14</v>
      </c>
      <c r="N50" s="79">
        <v>1</v>
      </c>
    </row>
    <row r="51" spans="1:14" ht="39" customHeight="1" x14ac:dyDescent="0.25">
      <c r="A51" s="48">
        <v>46</v>
      </c>
      <c r="B51" s="9">
        <v>59</v>
      </c>
      <c r="C51" s="10">
        <v>42717</v>
      </c>
      <c r="D51" s="11" t="s">
        <v>82</v>
      </c>
      <c r="E51" s="12" t="s">
        <v>83</v>
      </c>
      <c r="F51" s="13" t="s">
        <v>127</v>
      </c>
      <c r="G51" s="14">
        <v>38500</v>
      </c>
      <c r="H51" s="14"/>
      <c r="I51" s="16">
        <f t="shared" si="1"/>
        <v>70</v>
      </c>
      <c r="J51" s="14">
        <v>55000</v>
      </c>
      <c r="K51" s="29">
        <v>29571.43</v>
      </c>
      <c r="L51" s="79">
        <v>69</v>
      </c>
      <c r="M51" s="29">
        <v>428.57</v>
      </c>
      <c r="N51" s="79">
        <v>1</v>
      </c>
    </row>
    <row r="52" spans="1:14" ht="30" customHeight="1" x14ac:dyDescent="0.25">
      <c r="A52" s="48">
        <v>47</v>
      </c>
      <c r="B52" s="9">
        <v>72</v>
      </c>
      <c r="C52" s="10">
        <v>42713</v>
      </c>
      <c r="D52" s="31" t="s">
        <v>97</v>
      </c>
      <c r="E52" s="12" t="s">
        <v>98</v>
      </c>
      <c r="F52" s="13" t="s">
        <v>127</v>
      </c>
      <c r="G52" s="14">
        <v>118494.57</v>
      </c>
      <c r="H52" s="14"/>
      <c r="I52" s="16">
        <f t="shared" si="1"/>
        <v>70.000002953721975</v>
      </c>
      <c r="J52" s="14">
        <v>169277.95</v>
      </c>
      <c r="K52" s="29">
        <v>39428.57</v>
      </c>
      <c r="L52" s="79">
        <v>69</v>
      </c>
      <c r="M52" s="29">
        <v>571.42999999999995</v>
      </c>
      <c r="N52" s="79">
        <v>1</v>
      </c>
    </row>
    <row r="53" spans="1:14" ht="30" customHeight="1" x14ac:dyDescent="0.25">
      <c r="A53" s="48">
        <v>48</v>
      </c>
      <c r="B53" s="9">
        <v>82</v>
      </c>
      <c r="C53" s="10">
        <v>42719</v>
      </c>
      <c r="D53" s="11" t="s">
        <v>353</v>
      </c>
      <c r="E53" s="12" t="s">
        <v>113</v>
      </c>
      <c r="F53" s="13" t="s">
        <v>127</v>
      </c>
      <c r="G53" s="14">
        <v>334563.09000000003</v>
      </c>
      <c r="H53" s="14"/>
      <c r="I53" s="16">
        <f t="shared" si="1"/>
        <v>84.999998983749236</v>
      </c>
      <c r="J53" s="14">
        <v>393603.64</v>
      </c>
      <c r="K53" s="29">
        <v>78857.14</v>
      </c>
      <c r="L53" s="79">
        <v>69</v>
      </c>
      <c r="M53" s="29">
        <v>1142.8599999999999</v>
      </c>
      <c r="N53" s="79">
        <v>1</v>
      </c>
    </row>
    <row r="54" spans="1:14" ht="30" customHeight="1" x14ac:dyDescent="0.25">
      <c r="A54" s="48">
        <v>49</v>
      </c>
      <c r="B54" s="9">
        <v>92</v>
      </c>
      <c r="C54" s="10">
        <v>42706</v>
      </c>
      <c r="D54" s="11" t="s">
        <v>310</v>
      </c>
      <c r="E54" s="17" t="s">
        <v>128</v>
      </c>
      <c r="F54" s="18" t="s">
        <v>127</v>
      </c>
      <c r="G54" s="25">
        <v>100000</v>
      </c>
      <c r="H54" s="25"/>
      <c r="I54" s="16">
        <f t="shared" si="1"/>
        <v>64.206281942625267</v>
      </c>
      <c r="J54" s="26">
        <v>155748</v>
      </c>
      <c r="K54" s="29">
        <v>78857.14</v>
      </c>
      <c r="L54" s="79">
        <v>69</v>
      </c>
      <c r="M54" s="29">
        <v>1142.8599999999999</v>
      </c>
      <c r="N54" s="79">
        <v>1</v>
      </c>
    </row>
    <row r="55" spans="1:14" ht="38.25" customHeight="1" x14ac:dyDescent="0.25">
      <c r="A55" s="48">
        <v>50</v>
      </c>
      <c r="B55" s="9">
        <v>94</v>
      </c>
      <c r="C55" s="10">
        <v>42705</v>
      </c>
      <c r="D55" s="11" t="s">
        <v>290</v>
      </c>
      <c r="E55" s="17" t="s">
        <v>312</v>
      </c>
      <c r="F55" s="18" t="s">
        <v>25</v>
      </c>
      <c r="G55" s="25">
        <v>296952</v>
      </c>
      <c r="H55" s="25"/>
      <c r="I55" s="16">
        <f t="shared" si="1"/>
        <v>80</v>
      </c>
      <c r="J55" s="26">
        <v>371190</v>
      </c>
      <c r="K55" s="29">
        <v>29571.43</v>
      </c>
      <c r="L55" s="79">
        <v>69</v>
      </c>
      <c r="M55" s="29">
        <v>428.57</v>
      </c>
      <c r="N55" s="79">
        <v>1</v>
      </c>
    </row>
    <row r="56" spans="1:14" ht="45" customHeight="1" x14ac:dyDescent="0.25">
      <c r="A56" s="48">
        <v>51</v>
      </c>
      <c r="B56" s="9">
        <v>96</v>
      </c>
      <c r="C56" s="10">
        <v>42716</v>
      </c>
      <c r="D56" s="11" t="s">
        <v>354</v>
      </c>
      <c r="E56" s="17" t="s">
        <v>355</v>
      </c>
      <c r="F56" s="13" t="s">
        <v>127</v>
      </c>
      <c r="G56" s="24">
        <v>150000</v>
      </c>
      <c r="H56" s="24"/>
      <c r="I56" s="16">
        <f t="shared" si="1"/>
        <v>77.008378511582066</v>
      </c>
      <c r="J56" s="26">
        <v>194784</v>
      </c>
      <c r="K56" s="29">
        <v>78857.14</v>
      </c>
      <c r="L56" s="79">
        <v>69</v>
      </c>
      <c r="M56" s="29">
        <v>1142.8599999999999</v>
      </c>
      <c r="N56" s="79">
        <v>1</v>
      </c>
    </row>
    <row r="57" spans="1:14" ht="30" customHeight="1" x14ac:dyDescent="0.25">
      <c r="A57" s="48">
        <v>52</v>
      </c>
      <c r="B57" s="9">
        <v>98</v>
      </c>
      <c r="C57" s="10">
        <v>42719</v>
      </c>
      <c r="D57" s="11" t="s">
        <v>130</v>
      </c>
      <c r="E57" s="17" t="s">
        <v>131</v>
      </c>
      <c r="F57" s="13" t="s">
        <v>127</v>
      </c>
      <c r="G57" s="24">
        <v>112108.37</v>
      </c>
      <c r="H57" s="24"/>
      <c r="I57" s="16">
        <f t="shared" si="1"/>
        <v>80.000001427190526</v>
      </c>
      <c r="J57" s="26">
        <v>140135.46</v>
      </c>
      <c r="K57" s="29">
        <v>49285.71</v>
      </c>
      <c r="L57" s="79">
        <v>69</v>
      </c>
      <c r="M57" s="29">
        <v>714.29</v>
      </c>
      <c r="N57" s="79">
        <v>1</v>
      </c>
    </row>
    <row r="58" spans="1:14" ht="30" customHeight="1" x14ac:dyDescent="0.25">
      <c r="A58" s="48">
        <v>53</v>
      </c>
      <c r="B58" s="9">
        <v>127</v>
      </c>
      <c r="C58" s="10">
        <v>42719</v>
      </c>
      <c r="D58" s="11" t="s">
        <v>325</v>
      </c>
      <c r="E58" s="17" t="s">
        <v>174</v>
      </c>
      <c r="F58" s="13" t="s">
        <v>25</v>
      </c>
      <c r="G58" s="14">
        <v>290215.44</v>
      </c>
      <c r="H58" s="14"/>
      <c r="I58" s="16">
        <f t="shared" si="1"/>
        <v>58.789248192772448</v>
      </c>
      <c r="J58" s="14">
        <v>493653.94</v>
      </c>
      <c r="K58" s="29">
        <v>78857.14</v>
      </c>
      <c r="L58" s="79">
        <v>69</v>
      </c>
      <c r="M58" s="29">
        <v>1142.8599999999999</v>
      </c>
      <c r="N58" s="79">
        <v>1</v>
      </c>
    </row>
    <row r="59" spans="1:14" ht="30" customHeight="1" x14ac:dyDescent="0.25">
      <c r="A59" s="48">
        <v>54</v>
      </c>
      <c r="B59" s="9">
        <v>149</v>
      </c>
      <c r="C59" s="10">
        <v>42718</v>
      </c>
      <c r="D59" s="11" t="s">
        <v>197</v>
      </c>
      <c r="E59" s="17" t="s">
        <v>198</v>
      </c>
      <c r="F59" s="13" t="s">
        <v>127</v>
      </c>
      <c r="G59" s="14">
        <v>200000</v>
      </c>
      <c r="H59" s="14"/>
      <c r="I59" s="16">
        <f t="shared" si="1"/>
        <v>75.421606781910882</v>
      </c>
      <c r="J59" s="14">
        <v>265176</v>
      </c>
      <c r="K59" s="29">
        <v>49285.71</v>
      </c>
      <c r="L59" s="79">
        <v>69</v>
      </c>
      <c r="M59" s="29">
        <v>714.29</v>
      </c>
      <c r="N59" s="79">
        <v>1</v>
      </c>
    </row>
    <row r="60" spans="1:14" ht="30" customHeight="1" x14ac:dyDescent="0.25">
      <c r="A60" s="48">
        <v>55</v>
      </c>
      <c r="B60" s="9">
        <v>162</v>
      </c>
      <c r="C60" s="10">
        <v>42719</v>
      </c>
      <c r="D60" s="11" t="s">
        <v>213</v>
      </c>
      <c r="E60" s="17" t="s">
        <v>214</v>
      </c>
      <c r="F60" s="13" t="s">
        <v>127</v>
      </c>
      <c r="G60" s="14">
        <v>480000</v>
      </c>
      <c r="H60" s="14"/>
      <c r="I60" s="16">
        <f t="shared" si="1"/>
        <v>78.396806218643732</v>
      </c>
      <c r="J60" s="14">
        <v>612269.84</v>
      </c>
      <c r="K60" s="29">
        <v>69000</v>
      </c>
      <c r="L60" s="79">
        <v>69</v>
      </c>
      <c r="M60" s="29">
        <v>1000</v>
      </c>
      <c r="N60" s="79">
        <v>1</v>
      </c>
    </row>
    <row r="61" spans="1:14" ht="30" customHeight="1" x14ac:dyDescent="0.25">
      <c r="A61" s="48">
        <v>56</v>
      </c>
      <c r="B61" s="9">
        <v>163</v>
      </c>
      <c r="C61" s="10">
        <v>42719</v>
      </c>
      <c r="D61" s="11" t="s">
        <v>215</v>
      </c>
      <c r="E61" s="17" t="s">
        <v>216</v>
      </c>
      <c r="F61" s="13" t="s">
        <v>127</v>
      </c>
      <c r="G61" s="14">
        <v>78169.62</v>
      </c>
      <c r="H61" s="14"/>
      <c r="I61" s="16">
        <f t="shared" si="1"/>
        <v>69.999997313534436</v>
      </c>
      <c r="J61" s="14">
        <v>111670.89</v>
      </c>
      <c r="K61" s="29">
        <v>39428.57</v>
      </c>
      <c r="L61" s="79">
        <v>69</v>
      </c>
      <c r="M61" s="29">
        <v>571.42999999999995</v>
      </c>
      <c r="N61" s="79">
        <v>1</v>
      </c>
    </row>
    <row r="62" spans="1:14" ht="30" customHeight="1" x14ac:dyDescent="0.25">
      <c r="A62" s="48">
        <v>57</v>
      </c>
      <c r="B62" s="9">
        <v>164</v>
      </c>
      <c r="C62" s="10">
        <v>42719</v>
      </c>
      <c r="D62" s="11" t="s">
        <v>217</v>
      </c>
      <c r="E62" s="17" t="s">
        <v>218</v>
      </c>
      <c r="F62" s="13" t="s">
        <v>127</v>
      </c>
      <c r="G62" s="14">
        <v>218200.07</v>
      </c>
      <c r="H62" s="14"/>
      <c r="I62" s="16">
        <f t="shared" si="1"/>
        <v>84.999998247021679</v>
      </c>
      <c r="J62" s="14">
        <v>256705.97</v>
      </c>
      <c r="K62" s="29">
        <v>69000</v>
      </c>
      <c r="L62" s="79">
        <v>69</v>
      </c>
      <c r="M62" s="29">
        <v>1000</v>
      </c>
      <c r="N62" s="79">
        <v>1</v>
      </c>
    </row>
    <row r="63" spans="1:14" ht="30" customHeight="1" x14ac:dyDescent="0.25">
      <c r="A63" s="48">
        <v>58</v>
      </c>
      <c r="B63" s="9">
        <v>193</v>
      </c>
      <c r="C63" s="20">
        <v>42719</v>
      </c>
      <c r="D63" s="11" t="s">
        <v>254</v>
      </c>
      <c r="E63" s="17" t="s">
        <v>255</v>
      </c>
      <c r="F63" s="18" t="s">
        <v>127</v>
      </c>
      <c r="G63" s="29">
        <v>94517.99</v>
      </c>
      <c r="H63" s="29"/>
      <c r="I63" s="16">
        <f t="shared" si="1"/>
        <v>70</v>
      </c>
      <c r="J63" s="29">
        <v>135025.70000000001</v>
      </c>
      <c r="K63" s="29">
        <v>49285.71</v>
      </c>
      <c r="L63" s="79">
        <v>69</v>
      </c>
      <c r="M63" s="29">
        <v>714.29</v>
      </c>
      <c r="N63" s="79">
        <v>1</v>
      </c>
    </row>
    <row r="64" spans="1:14" ht="51.75" customHeight="1" x14ac:dyDescent="0.25">
      <c r="A64" s="48">
        <v>59</v>
      </c>
      <c r="B64" s="9">
        <v>199</v>
      </c>
      <c r="C64" s="20">
        <v>42719</v>
      </c>
      <c r="D64" s="11" t="s">
        <v>260</v>
      </c>
      <c r="E64" s="12" t="s">
        <v>261</v>
      </c>
      <c r="F64" s="18" t="s">
        <v>127</v>
      </c>
      <c r="G64" s="29">
        <v>203440.15</v>
      </c>
      <c r="H64" s="29"/>
      <c r="I64" s="16">
        <f t="shared" si="1"/>
        <v>70.000001376326168</v>
      </c>
      <c r="J64" s="29">
        <v>290628.78000000003</v>
      </c>
      <c r="K64" s="29">
        <v>69000</v>
      </c>
      <c r="L64" s="79">
        <v>69</v>
      </c>
      <c r="M64" s="29">
        <v>1000</v>
      </c>
      <c r="N64" s="79">
        <v>1</v>
      </c>
    </row>
    <row r="65" spans="1:14" ht="30" customHeight="1" x14ac:dyDescent="0.25">
      <c r="A65" s="48">
        <v>60</v>
      </c>
      <c r="B65" s="9">
        <v>208</v>
      </c>
      <c r="C65" s="20">
        <v>42713</v>
      </c>
      <c r="D65" s="11" t="s">
        <v>270</v>
      </c>
      <c r="E65" s="12" t="s">
        <v>271</v>
      </c>
      <c r="F65" s="18" t="s">
        <v>127</v>
      </c>
      <c r="G65" s="29">
        <v>305225.18</v>
      </c>
      <c r="H65" s="29"/>
      <c r="I65" s="16">
        <f t="shared" si="1"/>
        <v>70.00000022933888</v>
      </c>
      <c r="J65" s="29">
        <v>436035.97</v>
      </c>
      <c r="K65" s="29">
        <v>59142.86</v>
      </c>
      <c r="L65" s="79">
        <v>69</v>
      </c>
      <c r="M65" s="29">
        <v>857.14</v>
      </c>
      <c r="N65" s="79">
        <v>1</v>
      </c>
    </row>
    <row r="66" spans="1:14" ht="36" x14ac:dyDescent="0.25">
      <c r="A66" s="48">
        <v>61</v>
      </c>
      <c r="B66" s="32">
        <v>220</v>
      </c>
      <c r="C66" s="20">
        <v>42719</v>
      </c>
      <c r="D66" s="11" t="s">
        <v>351</v>
      </c>
      <c r="E66" s="21" t="s">
        <v>340</v>
      </c>
      <c r="F66" s="13" t="s">
        <v>127</v>
      </c>
      <c r="G66" s="22">
        <v>119022.84</v>
      </c>
      <c r="H66" s="22">
        <v>115000</v>
      </c>
      <c r="I66" s="23">
        <v>70</v>
      </c>
      <c r="J66" s="22">
        <v>334318.34999999998</v>
      </c>
      <c r="K66" s="29">
        <v>39428.57</v>
      </c>
      <c r="L66" s="79">
        <v>69</v>
      </c>
      <c r="M66" s="29">
        <v>571.42999999999995</v>
      </c>
      <c r="N66" s="79">
        <v>1</v>
      </c>
    </row>
    <row r="67" spans="1:14" ht="48" x14ac:dyDescent="0.25">
      <c r="A67" s="48">
        <v>62</v>
      </c>
      <c r="B67" s="9">
        <v>26</v>
      </c>
      <c r="C67" s="10">
        <v>42719</v>
      </c>
      <c r="D67" s="11" t="s">
        <v>34</v>
      </c>
      <c r="E67" s="17" t="s">
        <v>35</v>
      </c>
      <c r="F67" s="13" t="s">
        <v>127</v>
      </c>
      <c r="G67" s="14">
        <v>700000</v>
      </c>
      <c r="H67" s="14"/>
      <c r="I67" s="16">
        <f t="shared" ref="I67:I98" si="2">G67/J67*100</f>
        <v>65.77852873052025</v>
      </c>
      <c r="J67" s="14">
        <v>1064177.04</v>
      </c>
      <c r="K67" s="29">
        <v>59142.86</v>
      </c>
      <c r="L67" s="79">
        <v>69</v>
      </c>
      <c r="M67" s="29">
        <v>857.14</v>
      </c>
      <c r="N67" s="79">
        <v>1</v>
      </c>
    </row>
    <row r="68" spans="1:14" ht="30" customHeight="1" x14ac:dyDescent="0.25">
      <c r="A68" s="48">
        <v>63</v>
      </c>
      <c r="B68" s="9">
        <v>107</v>
      </c>
      <c r="C68" s="10">
        <v>42719</v>
      </c>
      <c r="D68" s="11" t="s">
        <v>145</v>
      </c>
      <c r="E68" s="17" t="s">
        <v>318</v>
      </c>
      <c r="F68" s="13" t="s">
        <v>127</v>
      </c>
      <c r="G68" s="24">
        <v>280382.31</v>
      </c>
      <c r="H68" s="24"/>
      <c r="I68" s="16">
        <f t="shared" si="2"/>
        <v>69.751227894350478</v>
      </c>
      <c r="J68" s="26">
        <v>401974.73</v>
      </c>
      <c r="K68" s="29">
        <v>59142.86</v>
      </c>
      <c r="L68" s="79">
        <v>69</v>
      </c>
      <c r="M68" s="29">
        <v>857.14</v>
      </c>
      <c r="N68" s="79">
        <v>1</v>
      </c>
    </row>
    <row r="69" spans="1:14" ht="30" customHeight="1" x14ac:dyDescent="0.25">
      <c r="A69" s="48">
        <v>64</v>
      </c>
      <c r="B69" s="9">
        <v>113</v>
      </c>
      <c r="C69" s="10">
        <v>42719</v>
      </c>
      <c r="D69" s="11" t="s">
        <v>156</v>
      </c>
      <c r="E69" s="17" t="s">
        <v>319</v>
      </c>
      <c r="F69" s="13" t="s">
        <v>127</v>
      </c>
      <c r="G69" s="14">
        <v>30000</v>
      </c>
      <c r="H69" s="14"/>
      <c r="I69" s="16">
        <f t="shared" si="2"/>
        <v>68.957591081484878</v>
      </c>
      <c r="J69" s="14">
        <v>43505</v>
      </c>
      <c r="K69" s="29">
        <v>19714.29</v>
      </c>
      <c r="L69" s="79">
        <v>69</v>
      </c>
      <c r="M69" s="29">
        <v>285.70999999999998</v>
      </c>
      <c r="N69" s="79">
        <v>1</v>
      </c>
    </row>
    <row r="70" spans="1:14" ht="30" customHeight="1" x14ac:dyDescent="0.25">
      <c r="A70" s="48">
        <v>65</v>
      </c>
      <c r="B70" s="9">
        <v>114</v>
      </c>
      <c r="C70" s="10">
        <v>42719</v>
      </c>
      <c r="D70" s="11" t="s">
        <v>157</v>
      </c>
      <c r="E70" s="17" t="s">
        <v>320</v>
      </c>
      <c r="F70" s="13" t="s">
        <v>127</v>
      </c>
      <c r="G70" s="14">
        <v>138901.57</v>
      </c>
      <c r="H70" s="14"/>
      <c r="I70" s="16">
        <f t="shared" si="2"/>
        <v>69.99999798418412</v>
      </c>
      <c r="J70" s="14">
        <v>198430.82</v>
      </c>
      <c r="K70" s="29">
        <v>49285.71</v>
      </c>
      <c r="L70" s="79">
        <v>69</v>
      </c>
      <c r="M70" s="29">
        <v>714.29</v>
      </c>
      <c r="N70" s="79">
        <v>1</v>
      </c>
    </row>
    <row r="71" spans="1:14" ht="30" customHeight="1" x14ac:dyDescent="0.25">
      <c r="A71" s="48">
        <v>66</v>
      </c>
      <c r="B71" s="9">
        <v>119</v>
      </c>
      <c r="C71" s="10">
        <v>42713</v>
      </c>
      <c r="D71" s="11" t="s">
        <v>163</v>
      </c>
      <c r="E71" s="17" t="s">
        <v>323</v>
      </c>
      <c r="F71" s="13" t="s">
        <v>127</v>
      </c>
      <c r="G71" s="14">
        <v>150000</v>
      </c>
      <c r="H71" s="14"/>
      <c r="I71" s="16">
        <f t="shared" si="2"/>
        <v>65.372884974709194</v>
      </c>
      <c r="J71" s="14">
        <v>229452.93</v>
      </c>
      <c r="K71" s="29">
        <v>49285.71</v>
      </c>
      <c r="L71" s="79">
        <v>69</v>
      </c>
      <c r="M71" s="29">
        <v>714.29</v>
      </c>
      <c r="N71" s="79">
        <v>1</v>
      </c>
    </row>
    <row r="72" spans="1:14" ht="30" customHeight="1" x14ac:dyDescent="0.25">
      <c r="A72" s="48">
        <v>67</v>
      </c>
      <c r="B72" s="9">
        <v>126</v>
      </c>
      <c r="C72" s="10">
        <v>42719</v>
      </c>
      <c r="D72" s="11" t="s">
        <v>81</v>
      </c>
      <c r="E72" s="17" t="s">
        <v>173</v>
      </c>
      <c r="F72" s="13" t="s">
        <v>127</v>
      </c>
      <c r="G72" s="14">
        <v>131348.4</v>
      </c>
      <c r="H72" s="14"/>
      <c r="I72" s="16">
        <f t="shared" si="2"/>
        <v>70.000000532933782</v>
      </c>
      <c r="J72" s="14">
        <v>187640.57</v>
      </c>
      <c r="K72" s="29">
        <v>49285.71</v>
      </c>
      <c r="L72" s="79">
        <v>69</v>
      </c>
      <c r="M72" s="29">
        <v>714.29</v>
      </c>
      <c r="N72" s="79">
        <v>1</v>
      </c>
    </row>
    <row r="73" spans="1:14" ht="30" customHeight="1" x14ac:dyDescent="0.25">
      <c r="A73" s="48">
        <v>68</v>
      </c>
      <c r="B73" s="9">
        <v>128</v>
      </c>
      <c r="C73" s="10">
        <v>42719</v>
      </c>
      <c r="D73" s="11" t="s">
        <v>175</v>
      </c>
      <c r="E73" s="12" t="s">
        <v>176</v>
      </c>
      <c r="F73" s="13" t="s">
        <v>127</v>
      </c>
      <c r="G73" s="14">
        <v>112000</v>
      </c>
      <c r="H73" s="14"/>
      <c r="I73" s="16">
        <f t="shared" si="2"/>
        <v>69.91937858652858</v>
      </c>
      <c r="J73" s="14">
        <v>160184.49</v>
      </c>
      <c r="K73" s="29">
        <v>49285.71</v>
      </c>
      <c r="L73" s="79">
        <v>69</v>
      </c>
      <c r="M73" s="29">
        <v>714.29</v>
      </c>
      <c r="N73" s="79">
        <v>1</v>
      </c>
    </row>
    <row r="74" spans="1:14" ht="30" customHeight="1" x14ac:dyDescent="0.25">
      <c r="A74" s="48">
        <v>69</v>
      </c>
      <c r="B74" s="9">
        <v>134</v>
      </c>
      <c r="C74" s="10">
        <v>42716</v>
      </c>
      <c r="D74" s="11" t="s">
        <v>184</v>
      </c>
      <c r="E74" s="17" t="s">
        <v>185</v>
      </c>
      <c r="F74" s="13" t="s">
        <v>25</v>
      </c>
      <c r="G74" s="14">
        <v>254924.4</v>
      </c>
      <c r="H74" s="14"/>
      <c r="I74" s="16">
        <f t="shared" si="2"/>
        <v>70.000000823773647</v>
      </c>
      <c r="J74" s="14">
        <v>364177.71</v>
      </c>
      <c r="K74" s="29">
        <v>59142.86</v>
      </c>
      <c r="L74" s="79">
        <v>69</v>
      </c>
      <c r="M74" s="29">
        <v>857.14</v>
      </c>
      <c r="N74" s="79">
        <v>1</v>
      </c>
    </row>
    <row r="75" spans="1:14" ht="30" customHeight="1" x14ac:dyDescent="0.25">
      <c r="A75" s="48">
        <v>70</v>
      </c>
      <c r="B75" s="9">
        <v>192</v>
      </c>
      <c r="C75" s="20">
        <v>42719</v>
      </c>
      <c r="D75" s="11" t="s">
        <v>252</v>
      </c>
      <c r="E75" s="17" t="s">
        <v>253</v>
      </c>
      <c r="F75" s="18" t="s">
        <v>127</v>
      </c>
      <c r="G75" s="29">
        <v>149462.57</v>
      </c>
      <c r="H75" s="29"/>
      <c r="I75" s="16">
        <f t="shared" si="2"/>
        <v>69.999999063310653</v>
      </c>
      <c r="J75" s="29">
        <v>213517.96</v>
      </c>
      <c r="K75" s="29">
        <v>49285.71</v>
      </c>
      <c r="L75" s="79">
        <v>69</v>
      </c>
      <c r="M75" s="29">
        <v>714.29</v>
      </c>
      <c r="N75" s="79">
        <v>1</v>
      </c>
    </row>
    <row r="76" spans="1:14" ht="40.5" customHeight="1" x14ac:dyDescent="0.25">
      <c r="A76" s="48">
        <v>71</v>
      </c>
      <c r="B76" s="9">
        <v>210</v>
      </c>
      <c r="C76" s="20">
        <v>42719</v>
      </c>
      <c r="D76" s="11" t="s">
        <v>272</v>
      </c>
      <c r="E76" s="12" t="s">
        <v>273</v>
      </c>
      <c r="F76" s="18" t="s">
        <v>127</v>
      </c>
      <c r="G76" s="29">
        <v>390921.36</v>
      </c>
      <c r="H76" s="29"/>
      <c r="I76" s="16">
        <f t="shared" si="2"/>
        <v>69.999999462807565</v>
      </c>
      <c r="J76" s="29">
        <v>558459.09</v>
      </c>
      <c r="K76" s="29">
        <v>78857.14</v>
      </c>
      <c r="L76" s="79">
        <v>69</v>
      </c>
      <c r="M76" s="29">
        <v>1142.8599999999999</v>
      </c>
      <c r="N76" s="79">
        <v>1</v>
      </c>
    </row>
    <row r="77" spans="1:14" ht="40.5" customHeight="1" x14ac:dyDescent="0.25">
      <c r="A77" s="48">
        <v>72</v>
      </c>
      <c r="B77" s="9">
        <v>215</v>
      </c>
      <c r="C77" s="20">
        <v>42719</v>
      </c>
      <c r="D77" s="11" t="s">
        <v>172</v>
      </c>
      <c r="E77" s="12" t="s">
        <v>279</v>
      </c>
      <c r="F77" s="18" t="s">
        <v>127</v>
      </c>
      <c r="G77" s="29">
        <v>350000</v>
      </c>
      <c r="H77" s="29"/>
      <c r="I77" s="16">
        <f t="shared" si="2"/>
        <v>71.902396482222514</v>
      </c>
      <c r="J77" s="29">
        <v>486770.98</v>
      </c>
      <c r="K77" s="29">
        <v>29571.43</v>
      </c>
      <c r="L77" s="79">
        <v>69</v>
      </c>
      <c r="M77" s="29">
        <v>428.57</v>
      </c>
      <c r="N77" s="79">
        <v>1</v>
      </c>
    </row>
    <row r="78" spans="1:14" ht="30" customHeight="1" x14ac:dyDescent="0.25">
      <c r="A78" s="48">
        <v>73</v>
      </c>
      <c r="B78" s="9">
        <v>197</v>
      </c>
      <c r="C78" s="33">
        <v>42719</v>
      </c>
      <c r="D78" s="11" t="s">
        <v>286</v>
      </c>
      <c r="E78" s="34" t="s">
        <v>287</v>
      </c>
      <c r="F78" s="18" t="s">
        <v>127</v>
      </c>
      <c r="G78" s="29">
        <v>28000</v>
      </c>
      <c r="H78" s="29"/>
      <c r="I78" s="16">
        <f t="shared" si="2"/>
        <v>66.926772788625897</v>
      </c>
      <c r="J78" s="29">
        <v>41836.769999999997</v>
      </c>
      <c r="K78" s="29">
        <v>14785.71</v>
      </c>
      <c r="L78" s="79">
        <v>69</v>
      </c>
      <c r="M78" s="29">
        <v>214.29</v>
      </c>
      <c r="N78" s="79">
        <v>1</v>
      </c>
    </row>
    <row r="79" spans="1:14" ht="30" customHeight="1" x14ac:dyDescent="0.25">
      <c r="A79" s="48">
        <v>74</v>
      </c>
      <c r="B79" s="9">
        <v>4</v>
      </c>
      <c r="C79" s="10">
        <v>42684</v>
      </c>
      <c r="D79" s="11" t="s">
        <v>9</v>
      </c>
      <c r="E79" s="17" t="s">
        <v>292</v>
      </c>
      <c r="F79" s="13" t="s">
        <v>127</v>
      </c>
      <c r="G79" s="14">
        <v>100120.8</v>
      </c>
      <c r="H79" s="14"/>
      <c r="I79" s="16">
        <f t="shared" si="2"/>
        <v>70.000002097466336</v>
      </c>
      <c r="J79" s="14">
        <v>143029.71</v>
      </c>
      <c r="K79" s="29">
        <v>49285.71</v>
      </c>
      <c r="L79" s="79">
        <v>69</v>
      </c>
      <c r="M79" s="29">
        <v>714.29</v>
      </c>
      <c r="N79" s="79">
        <v>1</v>
      </c>
    </row>
    <row r="80" spans="1:14" ht="30" customHeight="1" x14ac:dyDescent="0.25">
      <c r="A80" s="48">
        <v>75</v>
      </c>
      <c r="B80" s="9">
        <v>13</v>
      </c>
      <c r="C80" s="10">
        <v>42695</v>
      </c>
      <c r="D80" s="11" t="s">
        <v>296</v>
      </c>
      <c r="E80" s="12" t="s">
        <v>20</v>
      </c>
      <c r="F80" s="13" t="s">
        <v>25</v>
      </c>
      <c r="G80" s="14">
        <v>276097.77</v>
      </c>
      <c r="H80" s="14"/>
      <c r="I80" s="16">
        <f t="shared" si="2"/>
        <v>70.000001014133531</v>
      </c>
      <c r="J80" s="14">
        <v>394425.38</v>
      </c>
      <c r="K80" s="29">
        <v>19714.29</v>
      </c>
      <c r="L80" s="79">
        <v>69</v>
      </c>
      <c r="M80" s="29">
        <v>285.70999999999998</v>
      </c>
      <c r="N80" s="79">
        <v>1</v>
      </c>
    </row>
    <row r="81" spans="1:14" ht="36.75" customHeight="1" x14ac:dyDescent="0.25">
      <c r="A81" s="48">
        <v>76</v>
      </c>
      <c r="B81" s="9">
        <v>41</v>
      </c>
      <c r="C81" s="10">
        <v>42716</v>
      </c>
      <c r="D81" s="11" t="s">
        <v>110</v>
      </c>
      <c r="E81" s="17" t="s">
        <v>53</v>
      </c>
      <c r="F81" s="13" t="s">
        <v>127</v>
      </c>
      <c r="G81" s="14">
        <v>13985.15</v>
      </c>
      <c r="H81" s="14"/>
      <c r="I81" s="16">
        <f t="shared" si="2"/>
        <v>69.99998498407561</v>
      </c>
      <c r="J81" s="14">
        <v>19978.79</v>
      </c>
      <c r="K81" s="75">
        <v>9857.14</v>
      </c>
      <c r="L81" s="79">
        <v>69</v>
      </c>
      <c r="M81" s="75">
        <v>142.86000000000001</v>
      </c>
      <c r="N81" s="79">
        <v>1</v>
      </c>
    </row>
    <row r="82" spans="1:14" ht="30" customHeight="1" x14ac:dyDescent="0.25">
      <c r="A82" s="48">
        <v>77</v>
      </c>
      <c r="B82" s="9">
        <v>68</v>
      </c>
      <c r="C82" s="10">
        <v>42718</v>
      </c>
      <c r="D82" s="11" t="s">
        <v>92</v>
      </c>
      <c r="E82" s="12" t="s">
        <v>93</v>
      </c>
      <c r="F82" s="13" t="s">
        <v>127</v>
      </c>
      <c r="G82" s="14">
        <v>84090.73</v>
      </c>
      <c r="H82" s="14"/>
      <c r="I82" s="16">
        <f t="shared" si="2"/>
        <v>70.000002497302702</v>
      </c>
      <c r="J82" s="14">
        <v>120129.61</v>
      </c>
      <c r="K82" s="29">
        <v>29571.43</v>
      </c>
      <c r="L82" s="79">
        <v>69</v>
      </c>
      <c r="M82" s="29">
        <v>428.57</v>
      </c>
      <c r="N82" s="79">
        <v>1</v>
      </c>
    </row>
    <row r="83" spans="1:14" ht="30" customHeight="1" x14ac:dyDescent="0.25">
      <c r="A83" s="48">
        <v>78</v>
      </c>
      <c r="B83" s="9">
        <v>76</v>
      </c>
      <c r="C83" s="10">
        <v>42719</v>
      </c>
      <c r="D83" s="11" t="s">
        <v>104</v>
      </c>
      <c r="E83" s="35" t="s">
        <v>105</v>
      </c>
      <c r="F83" s="13" t="s">
        <v>127</v>
      </c>
      <c r="G83" s="14">
        <v>105383.45</v>
      </c>
      <c r="H83" s="14"/>
      <c r="I83" s="16">
        <f t="shared" si="2"/>
        <v>84.999999596710879</v>
      </c>
      <c r="J83" s="14">
        <v>123980.53</v>
      </c>
      <c r="K83" s="29">
        <v>49285.71</v>
      </c>
      <c r="L83" s="79">
        <v>69</v>
      </c>
      <c r="M83" s="29">
        <v>714.29</v>
      </c>
      <c r="N83" s="79">
        <v>1</v>
      </c>
    </row>
    <row r="84" spans="1:14" ht="30" customHeight="1" x14ac:dyDescent="0.25">
      <c r="A84" s="48">
        <v>79</v>
      </c>
      <c r="B84" s="9">
        <v>84</v>
      </c>
      <c r="C84" s="10">
        <v>42719</v>
      </c>
      <c r="D84" s="11" t="s">
        <v>114</v>
      </c>
      <c r="E84" s="12" t="s">
        <v>115</v>
      </c>
      <c r="F84" s="13" t="s">
        <v>127</v>
      </c>
      <c r="G84" s="14">
        <v>58892.4</v>
      </c>
      <c r="H84" s="14"/>
      <c r="I84" s="16">
        <f t="shared" si="2"/>
        <v>70</v>
      </c>
      <c r="J84" s="14">
        <v>84132</v>
      </c>
      <c r="K84" s="29">
        <v>49285.71</v>
      </c>
      <c r="L84" s="79">
        <v>69</v>
      </c>
      <c r="M84" s="29">
        <v>714.29</v>
      </c>
      <c r="N84" s="79">
        <v>1</v>
      </c>
    </row>
    <row r="85" spans="1:14" ht="45" customHeight="1" x14ac:dyDescent="0.25">
      <c r="A85" s="48">
        <v>80</v>
      </c>
      <c r="B85" s="9">
        <v>100</v>
      </c>
      <c r="C85" s="10">
        <v>42719</v>
      </c>
      <c r="D85" s="11" t="s">
        <v>134</v>
      </c>
      <c r="E85" s="17" t="s">
        <v>316</v>
      </c>
      <c r="F85" s="13" t="s">
        <v>25</v>
      </c>
      <c r="G85" s="24">
        <v>137303.07</v>
      </c>
      <c r="H85" s="24"/>
      <c r="I85" s="16">
        <f t="shared" si="2"/>
        <v>70.000001019642184</v>
      </c>
      <c r="J85" s="26">
        <v>196147.24</v>
      </c>
      <c r="K85" s="29">
        <v>39428.57</v>
      </c>
      <c r="L85" s="79">
        <v>69</v>
      </c>
      <c r="M85" s="29">
        <v>571.42999999999995</v>
      </c>
      <c r="N85" s="79">
        <v>1</v>
      </c>
    </row>
    <row r="86" spans="1:14" ht="30" customHeight="1" x14ac:dyDescent="0.25">
      <c r="A86" s="48">
        <v>81</v>
      </c>
      <c r="B86" s="9">
        <v>137</v>
      </c>
      <c r="C86" s="10">
        <v>42717</v>
      </c>
      <c r="D86" s="11" t="s">
        <v>186</v>
      </c>
      <c r="E86" s="17" t="s">
        <v>187</v>
      </c>
      <c r="F86" s="13" t="s">
        <v>25</v>
      </c>
      <c r="G86" s="14">
        <v>85867.21</v>
      </c>
      <c r="H86" s="14"/>
      <c r="I86" s="16">
        <f t="shared" si="2"/>
        <v>66.00000169098314</v>
      </c>
      <c r="J86" s="14">
        <v>130101.83</v>
      </c>
      <c r="K86" s="29">
        <v>39428.57</v>
      </c>
      <c r="L86" s="79">
        <v>69</v>
      </c>
      <c r="M86" s="29">
        <v>571.42999999999995</v>
      </c>
      <c r="N86" s="79">
        <v>1</v>
      </c>
    </row>
    <row r="87" spans="1:14" ht="30" customHeight="1" x14ac:dyDescent="0.25">
      <c r="A87" s="48">
        <v>82</v>
      </c>
      <c r="B87" s="9">
        <v>184</v>
      </c>
      <c r="C87" s="20">
        <v>42718</v>
      </c>
      <c r="D87" s="11" t="s">
        <v>243</v>
      </c>
      <c r="E87" s="17" t="s">
        <v>244</v>
      </c>
      <c r="F87" s="18" t="s">
        <v>127</v>
      </c>
      <c r="G87" s="29">
        <v>309832.65999999997</v>
      </c>
      <c r="H87" s="29"/>
      <c r="I87" s="16">
        <f t="shared" si="2"/>
        <v>70.000019881705654</v>
      </c>
      <c r="J87" s="29">
        <v>442617.96</v>
      </c>
      <c r="K87" s="29">
        <v>59142.86</v>
      </c>
      <c r="L87" s="79">
        <v>69</v>
      </c>
      <c r="M87" s="29">
        <v>857.14</v>
      </c>
      <c r="N87" s="79">
        <v>1</v>
      </c>
    </row>
    <row r="88" spans="1:14" ht="36.75" customHeight="1" x14ac:dyDescent="0.25">
      <c r="A88" s="48">
        <v>83</v>
      </c>
      <c r="B88" s="9">
        <v>189</v>
      </c>
      <c r="C88" s="20">
        <v>42719</v>
      </c>
      <c r="D88" s="11" t="s">
        <v>248</v>
      </c>
      <c r="E88" s="17" t="s">
        <v>249</v>
      </c>
      <c r="F88" s="18" t="s">
        <v>127</v>
      </c>
      <c r="G88" s="29">
        <v>161754.78</v>
      </c>
      <c r="H88" s="29"/>
      <c r="I88" s="16">
        <f t="shared" si="2"/>
        <v>90.000001669193367</v>
      </c>
      <c r="J88" s="29">
        <v>179727.53</v>
      </c>
      <c r="K88" s="29">
        <v>39428.57</v>
      </c>
      <c r="L88" s="79">
        <v>69</v>
      </c>
      <c r="M88" s="29">
        <v>571.42999999999995</v>
      </c>
      <c r="N88" s="79">
        <v>1</v>
      </c>
    </row>
    <row r="89" spans="1:14" ht="30" customHeight="1" x14ac:dyDescent="0.25">
      <c r="A89" s="48">
        <v>84</v>
      </c>
      <c r="B89" s="9">
        <v>219</v>
      </c>
      <c r="C89" s="20">
        <v>42719</v>
      </c>
      <c r="D89" s="11" t="s">
        <v>284</v>
      </c>
      <c r="E89" s="12" t="s">
        <v>285</v>
      </c>
      <c r="F89" s="18" t="s">
        <v>127</v>
      </c>
      <c r="G89" s="29">
        <v>127617.54</v>
      </c>
      <c r="H89" s="29"/>
      <c r="I89" s="16">
        <f t="shared" si="2"/>
        <v>70.000000548513952</v>
      </c>
      <c r="J89" s="29">
        <v>182310.77</v>
      </c>
      <c r="K89" s="29">
        <v>39428.57</v>
      </c>
      <c r="L89" s="79">
        <v>69</v>
      </c>
      <c r="M89" s="29">
        <v>571.42999999999995</v>
      </c>
      <c r="N89" s="79">
        <v>1</v>
      </c>
    </row>
    <row r="90" spans="1:14" ht="30" customHeight="1" x14ac:dyDescent="0.25">
      <c r="A90" s="48">
        <v>85</v>
      </c>
      <c r="B90" s="9">
        <v>11</v>
      </c>
      <c r="C90" s="10">
        <v>42684</v>
      </c>
      <c r="D90" s="11" t="s">
        <v>16</v>
      </c>
      <c r="E90" s="12" t="s">
        <v>17</v>
      </c>
      <c r="F90" s="13" t="s">
        <v>127</v>
      </c>
      <c r="G90" s="14">
        <v>267612.25</v>
      </c>
      <c r="H90" s="14"/>
      <c r="I90" s="16">
        <f t="shared" si="2"/>
        <v>69.99999895371009</v>
      </c>
      <c r="J90" s="14">
        <v>382303.22</v>
      </c>
      <c r="K90" s="29">
        <v>59142.86</v>
      </c>
      <c r="L90" s="79">
        <v>69</v>
      </c>
      <c r="M90" s="29">
        <v>857.14</v>
      </c>
      <c r="N90" s="79">
        <v>1</v>
      </c>
    </row>
    <row r="91" spans="1:14" ht="30" customHeight="1" x14ac:dyDescent="0.25">
      <c r="A91" s="48">
        <v>86</v>
      </c>
      <c r="B91" s="9">
        <v>14</v>
      </c>
      <c r="C91" s="10">
        <v>42681</v>
      </c>
      <c r="D91" s="11" t="s">
        <v>289</v>
      </c>
      <c r="E91" s="12" t="s">
        <v>21</v>
      </c>
      <c r="F91" s="13" t="s">
        <v>127</v>
      </c>
      <c r="G91" s="14">
        <v>246458.55</v>
      </c>
      <c r="H91" s="14"/>
      <c r="I91" s="16">
        <f t="shared" si="2"/>
        <v>69.999998579882927</v>
      </c>
      <c r="J91" s="14">
        <v>352083.65</v>
      </c>
      <c r="K91" s="29">
        <v>59142.86</v>
      </c>
      <c r="L91" s="79">
        <v>69</v>
      </c>
      <c r="M91" s="29">
        <v>857.14</v>
      </c>
      <c r="N91" s="79">
        <v>1</v>
      </c>
    </row>
    <row r="92" spans="1:14" ht="30" customHeight="1" x14ac:dyDescent="0.25">
      <c r="A92" s="48">
        <v>87</v>
      </c>
      <c r="B92" s="9">
        <v>22</v>
      </c>
      <c r="C92" s="10">
        <v>42704</v>
      </c>
      <c r="D92" s="11" t="s">
        <v>300</v>
      </c>
      <c r="E92" s="17" t="s">
        <v>291</v>
      </c>
      <c r="F92" s="13" t="s">
        <v>127</v>
      </c>
      <c r="G92" s="14">
        <v>87560.72</v>
      </c>
      <c r="H92" s="14"/>
      <c r="I92" s="16">
        <f t="shared" si="2"/>
        <v>70.000001598890492</v>
      </c>
      <c r="J92" s="14">
        <v>125086.74</v>
      </c>
      <c r="K92" s="29">
        <v>39428.57</v>
      </c>
      <c r="L92" s="79">
        <v>69</v>
      </c>
      <c r="M92" s="29">
        <v>571.42999999999995</v>
      </c>
      <c r="N92" s="79">
        <v>1</v>
      </c>
    </row>
    <row r="93" spans="1:14" ht="53.25" customHeight="1" x14ac:dyDescent="0.25">
      <c r="A93" s="48">
        <v>88</v>
      </c>
      <c r="B93" s="9">
        <v>24</v>
      </c>
      <c r="C93" s="10">
        <v>42719</v>
      </c>
      <c r="D93" s="11" t="s">
        <v>32</v>
      </c>
      <c r="E93" s="17" t="s">
        <v>356</v>
      </c>
      <c r="F93" s="13" t="s">
        <v>25</v>
      </c>
      <c r="G93" s="14">
        <v>40000</v>
      </c>
      <c r="H93" s="14"/>
      <c r="I93" s="16">
        <f t="shared" si="2"/>
        <v>10.432913484204215</v>
      </c>
      <c r="J93" s="14">
        <v>383402.01</v>
      </c>
      <c r="K93" s="29">
        <v>29571.43</v>
      </c>
      <c r="L93" s="79">
        <v>69</v>
      </c>
      <c r="M93" s="29">
        <v>428.57</v>
      </c>
      <c r="N93" s="79">
        <v>1</v>
      </c>
    </row>
    <row r="94" spans="1:14" ht="43.5" customHeight="1" x14ac:dyDescent="0.25">
      <c r="A94" s="48">
        <v>89</v>
      </c>
      <c r="B94" s="9">
        <v>54</v>
      </c>
      <c r="C94" s="10">
        <v>42718</v>
      </c>
      <c r="D94" s="11" t="s">
        <v>71</v>
      </c>
      <c r="E94" s="12" t="s">
        <v>72</v>
      </c>
      <c r="F94" s="13" t="s">
        <v>127</v>
      </c>
      <c r="G94" s="14">
        <v>45000</v>
      </c>
      <c r="H94" s="14"/>
      <c r="I94" s="16">
        <f t="shared" si="2"/>
        <v>81.263653422436818</v>
      </c>
      <c r="J94" s="14">
        <v>55375.31</v>
      </c>
      <c r="K94" s="75">
        <v>9857.14</v>
      </c>
      <c r="L94" s="79">
        <v>69</v>
      </c>
      <c r="M94" s="75">
        <v>142.86000000000001</v>
      </c>
      <c r="N94" s="79">
        <v>1</v>
      </c>
    </row>
    <row r="95" spans="1:14" ht="30" customHeight="1" x14ac:dyDescent="0.25">
      <c r="A95" s="48">
        <v>90</v>
      </c>
      <c r="B95" s="9">
        <v>56</v>
      </c>
      <c r="C95" s="13" t="s">
        <v>75</v>
      </c>
      <c r="D95" s="11" t="s">
        <v>76</v>
      </c>
      <c r="E95" s="12" t="s">
        <v>77</v>
      </c>
      <c r="F95" s="13" t="s">
        <v>127</v>
      </c>
      <c r="G95" s="14">
        <v>85277.93</v>
      </c>
      <c r="H95" s="14"/>
      <c r="I95" s="16">
        <f t="shared" si="2"/>
        <v>74.618191548182182</v>
      </c>
      <c r="J95" s="14">
        <v>114285.71</v>
      </c>
      <c r="K95" s="29">
        <v>69000</v>
      </c>
      <c r="L95" s="79">
        <v>69</v>
      </c>
      <c r="M95" s="29">
        <v>1000</v>
      </c>
      <c r="N95" s="79">
        <v>1</v>
      </c>
    </row>
    <row r="96" spans="1:14" ht="30" customHeight="1" x14ac:dyDescent="0.25">
      <c r="A96" s="48">
        <v>91</v>
      </c>
      <c r="B96" s="9">
        <v>67</v>
      </c>
      <c r="C96" s="10">
        <v>42718</v>
      </c>
      <c r="D96" s="11" t="s">
        <v>90</v>
      </c>
      <c r="E96" s="12" t="s">
        <v>91</v>
      </c>
      <c r="F96" s="13" t="s">
        <v>127</v>
      </c>
      <c r="G96" s="14">
        <v>486095.18</v>
      </c>
      <c r="H96" s="14"/>
      <c r="I96" s="16">
        <f t="shared" si="2"/>
        <v>70.000000576018877</v>
      </c>
      <c r="J96" s="14">
        <v>694421.68</v>
      </c>
      <c r="K96" s="29">
        <v>19714.29</v>
      </c>
      <c r="L96" s="79">
        <v>69</v>
      </c>
      <c r="M96" s="29">
        <v>285.70999999999998</v>
      </c>
      <c r="N96" s="79">
        <v>1</v>
      </c>
    </row>
    <row r="97" spans="1:14" ht="51" customHeight="1" x14ac:dyDescent="0.25">
      <c r="A97" s="48">
        <v>92</v>
      </c>
      <c r="B97" s="9">
        <v>79</v>
      </c>
      <c r="C97" s="10">
        <v>42719</v>
      </c>
      <c r="D97" s="11" t="s">
        <v>108</v>
      </c>
      <c r="E97" s="12" t="s">
        <v>109</v>
      </c>
      <c r="F97" s="13" t="s">
        <v>127</v>
      </c>
      <c r="G97" s="14">
        <v>117400.04</v>
      </c>
      <c r="H97" s="14"/>
      <c r="I97" s="16">
        <f t="shared" si="2"/>
        <v>84.999996379899159</v>
      </c>
      <c r="J97" s="14">
        <v>138117.70000000001</v>
      </c>
      <c r="K97" s="29">
        <v>29571.43</v>
      </c>
      <c r="L97" s="79">
        <v>69</v>
      </c>
      <c r="M97" s="29">
        <v>428.57</v>
      </c>
      <c r="N97" s="79">
        <v>1</v>
      </c>
    </row>
    <row r="98" spans="1:14" ht="30" customHeight="1" x14ac:dyDescent="0.25">
      <c r="A98" s="48">
        <v>93</v>
      </c>
      <c r="B98" s="9">
        <v>80</v>
      </c>
      <c r="C98" s="10">
        <v>42719</v>
      </c>
      <c r="D98" s="11" t="s">
        <v>110</v>
      </c>
      <c r="E98" s="12" t="s">
        <v>111</v>
      </c>
      <c r="F98" s="13" t="s">
        <v>127</v>
      </c>
      <c r="G98" s="14">
        <v>228787.20000000001</v>
      </c>
      <c r="H98" s="14"/>
      <c r="I98" s="16">
        <f t="shared" si="2"/>
        <v>69.999999388077669</v>
      </c>
      <c r="J98" s="14">
        <v>326838.86</v>
      </c>
      <c r="K98" s="29">
        <v>49285.71</v>
      </c>
      <c r="L98" s="79">
        <v>69</v>
      </c>
      <c r="M98" s="29">
        <v>714.29</v>
      </c>
      <c r="N98" s="79">
        <v>1</v>
      </c>
    </row>
    <row r="99" spans="1:14" ht="30" customHeight="1" x14ac:dyDescent="0.25">
      <c r="A99" s="48">
        <v>94</v>
      </c>
      <c r="B99" s="9">
        <v>86</v>
      </c>
      <c r="C99" s="10">
        <v>42719</v>
      </c>
      <c r="D99" s="11" t="s">
        <v>118</v>
      </c>
      <c r="E99" s="12" t="s">
        <v>119</v>
      </c>
      <c r="F99" s="13" t="s">
        <v>127</v>
      </c>
      <c r="G99" s="14">
        <v>139000</v>
      </c>
      <c r="H99" s="14"/>
      <c r="I99" s="16">
        <f t="shared" ref="I99:I130" si="3">G99/J99*100</f>
        <v>69.501737543438594</v>
      </c>
      <c r="J99" s="14">
        <v>199995</v>
      </c>
      <c r="K99" s="29">
        <v>29571.43</v>
      </c>
      <c r="L99" s="79">
        <v>69</v>
      </c>
      <c r="M99" s="29">
        <v>428.57</v>
      </c>
      <c r="N99" s="79">
        <v>1</v>
      </c>
    </row>
    <row r="100" spans="1:14" ht="30" customHeight="1" x14ac:dyDescent="0.25">
      <c r="A100" s="48">
        <v>95</v>
      </c>
      <c r="B100" s="9">
        <v>118</v>
      </c>
      <c r="C100" s="10">
        <v>42719</v>
      </c>
      <c r="D100" s="11" t="s">
        <v>162</v>
      </c>
      <c r="E100" s="17" t="s">
        <v>322</v>
      </c>
      <c r="F100" s="13" t="s">
        <v>127</v>
      </c>
      <c r="G100" s="14">
        <v>86266.4</v>
      </c>
      <c r="H100" s="14"/>
      <c r="I100" s="16">
        <f t="shared" si="3"/>
        <v>70.000002434319811</v>
      </c>
      <c r="J100" s="14">
        <v>123237.71</v>
      </c>
      <c r="K100" s="29">
        <v>39428.57</v>
      </c>
      <c r="L100" s="79">
        <v>69</v>
      </c>
      <c r="M100" s="29">
        <v>571.42999999999995</v>
      </c>
      <c r="N100" s="79">
        <v>1</v>
      </c>
    </row>
    <row r="101" spans="1:14" ht="30" customHeight="1" x14ac:dyDescent="0.25">
      <c r="A101" s="48">
        <v>96</v>
      </c>
      <c r="B101" s="9">
        <v>156</v>
      </c>
      <c r="C101" s="10">
        <v>42719</v>
      </c>
      <c r="D101" s="11" t="s">
        <v>357</v>
      </c>
      <c r="E101" s="17" t="s">
        <v>206</v>
      </c>
      <c r="F101" s="13" t="s">
        <v>127</v>
      </c>
      <c r="G101" s="14">
        <v>40000</v>
      </c>
      <c r="H101" s="14"/>
      <c r="I101" s="16">
        <f t="shared" si="3"/>
        <v>79.866048663182113</v>
      </c>
      <c r="J101" s="14">
        <v>50083.86</v>
      </c>
      <c r="K101" s="29">
        <v>19714.29</v>
      </c>
      <c r="L101" s="79">
        <v>69</v>
      </c>
      <c r="M101" s="29">
        <v>285.70999999999998</v>
      </c>
      <c r="N101" s="79">
        <v>1</v>
      </c>
    </row>
    <row r="102" spans="1:14" ht="30" customHeight="1" x14ac:dyDescent="0.25">
      <c r="A102" s="48">
        <v>97</v>
      </c>
      <c r="B102" s="9">
        <v>178</v>
      </c>
      <c r="C102" s="10">
        <v>42719</v>
      </c>
      <c r="D102" s="11" t="s">
        <v>152</v>
      </c>
      <c r="E102" s="17" t="s">
        <v>153</v>
      </c>
      <c r="F102" s="13" t="s">
        <v>127</v>
      </c>
      <c r="G102" s="24">
        <v>45889.55</v>
      </c>
      <c r="H102" s="24"/>
      <c r="I102" s="16">
        <f t="shared" si="3"/>
        <v>79.999996513367577</v>
      </c>
      <c r="J102" s="26">
        <v>57361.94</v>
      </c>
      <c r="K102" s="29">
        <v>19714.29</v>
      </c>
      <c r="L102" s="79">
        <v>69</v>
      </c>
      <c r="M102" s="29">
        <v>285.70999999999998</v>
      </c>
      <c r="N102" s="79">
        <v>1</v>
      </c>
    </row>
    <row r="103" spans="1:14" ht="30" customHeight="1" x14ac:dyDescent="0.25">
      <c r="A103" s="48">
        <v>98</v>
      </c>
      <c r="B103" s="9">
        <v>179</v>
      </c>
      <c r="C103" s="10">
        <v>42719</v>
      </c>
      <c r="D103" s="11" t="s">
        <v>154</v>
      </c>
      <c r="E103" s="17" t="s">
        <v>155</v>
      </c>
      <c r="F103" s="13" t="s">
        <v>127</v>
      </c>
      <c r="G103" s="24">
        <v>33476.019999999997</v>
      </c>
      <c r="H103" s="24"/>
      <c r="I103" s="16">
        <f t="shared" si="3"/>
        <v>69.99999372685339</v>
      </c>
      <c r="J103" s="26">
        <v>47822.89</v>
      </c>
      <c r="K103" s="29">
        <v>19714.29</v>
      </c>
      <c r="L103" s="79">
        <v>69</v>
      </c>
      <c r="M103" s="29">
        <v>285.70999999999998</v>
      </c>
      <c r="N103" s="79">
        <v>1</v>
      </c>
    </row>
    <row r="104" spans="1:14" ht="41.25" customHeight="1" x14ac:dyDescent="0.25">
      <c r="A104" s="48">
        <v>99</v>
      </c>
      <c r="B104" s="9">
        <v>196</v>
      </c>
      <c r="C104" s="20">
        <v>42719</v>
      </c>
      <c r="D104" s="11" t="s">
        <v>258</v>
      </c>
      <c r="E104" s="17" t="s">
        <v>337</v>
      </c>
      <c r="F104" s="18" t="s">
        <v>127</v>
      </c>
      <c r="G104" s="29">
        <v>49287.7</v>
      </c>
      <c r="H104" s="29"/>
      <c r="I104" s="16">
        <f t="shared" si="3"/>
        <v>69.999960233508844</v>
      </c>
      <c r="J104" s="29">
        <v>70411.039999999994</v>
      </c>
      <c r="K104" s="29">
        <v>19714.29</v>
      </c>
      <c r="L104" s="79">
        <v>69</v>
      </c>
      <c r="M104" s="29">
        <v>285.70999999999998</v>
      </c>
      <c r="N104" s="79">
        <v>1</v>
      </c>
    </row>
    <row r="105" spans="1:14" ht="30" customHeight="1" x14ac:dyDescent="0.25">
      <c r="A105" s="48">
        <v>100</v>
      </c>
      <c r="B105" s="9">
        <v>20</v>
      </c>
      <c r="C105" s="10">
        <v>42703</v>
      </c>
      <c r="D105" s="11" t="s">
        <v>26</v>
      </c>
      <c r="E105" s="17" t="s">
        <v>27</v>
      </c>
      <c r="F105" s="13" t="s">
        <v>25</v>
      </c>
      <c r="G105" s="14">
        <v>51301.760000000002</v>
      </c>
      <c r="H105" s="14"/>
      <c r="I105" s="16">
        <f t="shared" si="3"/>
        <v>69.999989084196869</v>
      </c>
      <c r="J105" s="14">
        <v>73288.240000000005</v>
      </c>
      <c r="K105" s="29">
        <v>19714.29</v>
      </c>
      <c r="L105" s="79">
        <v>69</v>
      </c>
      <c r="M105" s="29">
        <v>285.70999999999998</v>
      </c>
      <c r="N105" s="79">
        <v>1</v>
      </c>
    </row>
    <row r="106" spans="1:14" ht="30" customHeight="1" x14ac:dyDescent="0.25">
      <c r="A106" s="48">
        <v>101</v>
      </c>
      <c r="B106" s="9">
        <v>44</v>
      </c>
      <c r="C106" s="10">
        <v>42719</v>
      </c>
      <c r="D106" s="11" t="s">
        <v>58</v>
      </c>
      <c r="E106" s="17" t="s">
        <v>306</v>
      </c>
      <c r="F106" s="13" t="s">
        <v>127</v>
      </c>
      <c r="G106" s="14">
        <v>102382.78</v>
      </c>
      <c r="H106" s="14"/>
      <c r="I106" s="16">
        <f t="shared" si="3"/>
        <v>69.999997265165206</v>
      </c>
      <c r="J106" s="14">
        <v>146261.12</v>
      </c>
      <c r="K106" s="29">
        <v>59142.86</v>
      </c>
      <c r="L106" s="79">
        <v>69</v>
      </c>
      <c r="M106" s="29">
        <v>857.14</v>
      </c>
      <c r="N106" s="79">
        <v>1</v>
      </c>
    </row>
    <row r="107" spans="1:14" ht="30" customHeight="1" x14ac:dyDescent="0.25">
      <c r="A107" s="48">
        <v>102</v>
      </c>
      <c r="B107" s="9">
        <v>49</v>
      </c>
      <c r="C107" s="10">
        <v>42718</v>
      </c>
      <c r="D107" s="11" t="s">
        <v>308</v>
      </c>
      <c r="E107" s="12" t="s">
        <v>64</v>
      </c>
      <c r="F107" s="13" t="s">
        <v>25</v>
      </c>
      <c r="G107" s="14">
        <v>581863.36</v>
      </c>
      <c r="H107" s="14"/>
      <c r="I107" s="16">
        <f t="shared" si="3"/>
        <v>95.880456516603672</v>
      </c>
      <c r="J107" s="14">
        <v>606863.35999999999</v>
      </c>
      <c r="K107" s="29">
        <v>59142.86</v>
      </c>
      <c r="L107" s="79">
        <v>69</v>
      </c>
      <c r="M107" s="29">
        <v>857.14</v>
      </c>
      <c r="N107" s="79">
        <v>1</v>
      </c>
    </row>
    <row r="108" spans="1:14" ht="30" customHeight="1" x14ac:dyDescent="0.25">
      <c r="A108" s="48">
        <v>103</v>
      </c>
      <c r="B108" s="9">
        <v>73</v>
      </c>
      <c r="C108" s="27">
        <v>42716</v>
      </c>
      <c r="D108" s="11" t="s">
        <v>99</v>
      </c>
      <c r="E108" s="12" t="s">
        <v>100</v>
      </c>
      <c r="F108" s="13" t="s">
        <v>25</v>
      </c>
      <c r="G108" s="14">
        <v>160000</v>
      </c>
      <c r="H108" s="14"/>
      <c r="I108" s="16">
        <f t="shared" si="3"/>
        <v>73.777981855873136</v>
      </c>
      <c r="J108" s="14">
        <v>216866.87</v>
      </c>
      <c r="K108" s="29">
        <v>49285.71</v>
      </c>
      <c r="L108" s="79">
        <v>69</v>
      </c>
      <c r="M108" s="29">
        <v>714.29</v>
      </c>
      <c r="N108" s="79">
        <v>1</v>
      </c>
    </row>
    <row r="109" spans="1:14" ht="30" customHeight="1" x14ac:dyDescent="0.25">
      <c r="A109" s="48">
        <v>104</v>
      </c>
      <c r="B109" s="9">
        <v>74</v>
      </c>
      <c r="C109" s="10">
        <v>42719</v>
      </c>
      <c r="D109" s="11" t="s">
        <v>101</v>
      </c>
      <c r="E109" s="12" t="s">
        <v>102</v>
      </c>
      <c r="F109" s="13" t="s">
        <v>127</v>
      </c>
      <c r="G109" s="14">
        <v>70000</v>
      </c>
      <c r="H109" s="14"/>
      <c r="I109" s="16">
        <f t="shared" si="3"/>
        <v>81.606006202056463</v>
      </c>
      <c r="J109" s="14">
        <v>85778</v>
      </c>
      <c r="K109" s="29">
        <v>19714.29</v>
      </c>
      <c r="L109" s="79">
        <v>69</v>
      </c>
      <c r="M109" s="29">
        <v>285.70999999999998</v>
      </c>
      <c r="N109" s="79">
        <v>1</v>
      </c>
    </row>
    <row r="110" spans="1:14" ht="30" customHeight="1" x14ac:dyDescent="0.25">
      <c r="A110" s="48">
        <v>105</v>
      </c>
      <c r="B110" s="9">
        <v>85</v>
      </c>
      <c r="C110" s="10">
        <v>42719</v>
      </c>
      <c r="D110" s="11" t="s">
        <v>116</v>
      </c>
      <c r="E110" s="12" t="s">
        <v>117</v>
      </c>
      <c r="F110" s="13" t="s">
        <v>127</v>
      </c>
      <c r="G110" s="14">
        <v>50000</v>
      </c>
      <c r="H110" s="14"/>
      <c r="I110" s="16">
        <f t="shared" si="3"/>
        <v>63.358459608855291</v>
      </c>
      <c r="J110" s="14">
        <v>78916.06</v>
      </c>
      <c r="K110" s="29">
        <v>19714.29</v>
      </c>
      <c r="L110" s="79">
        <v>69</v>
      </c>
      <c r="M110" s="29">
        <v>285.70999999999998</v>
      </c>
      <c r="N110" s="79">
        <v>1</v>
      </c>
    </row>
    <row r="111" spans="1:14" ht="30" customHeight="1" x14ac:dyDescent="0.25">
      <c r="A111" s="48">
        <v>106</v>
      </c>
      <c r="B111" s="9">
        <v>93</v>
      </c>
      <c r="C111" s="10">
        <v>42705</v>
      </c>
      <c r="D111" s="11" t="s">
        <v>290</v>
      </c>
      <c r="E111" s="17" t="s">
        <v>311</v>
      </c>
      <c r="F111" s="18" t="s">
        <v>127</v>
      </c>
      <c r="G111" s="25">
        <v>347140</v>
      </c>
      <c r="H111" s="25"/>
      <c r="I111" s="16">
        <f t="shared" si="3"/>
        <v>80</v>
      </c>
      <c r="J111" s="26">
        <v>433925</v>
      </c>
      <c r="K111" s="29">
        <v>59142.86</v>
      </c>
      <c r="L111" s="79">
        <v>69</v>
      </c>
      <c r="M111" s="29">
        <v>857.14</v>
      </c>
      <c r="N111" s="79">
        <v>1</v>
      </c>
    </row>
    <row r="112" spans="1:14" ht="30" customHeight="1" x14ac:dyDescent="0.25">
      <c r="A112" s="48">
        <v>107</v>
      </c>
      <c r="B112" s="9">
        <v>99</v>
      </c>
      <c r="C112" s="10">
        <v>42719</v>
      </c>
      <c r="D112" s="11" t="s">
        <v>132</v>
      </c>
      <c r="E112" s="17" t="s">
        <v>133</v>
      </c>
      <c r="F112" s="13" t="s">
        <v>127</v>
      </c>
      <c r="G112" s="24">
        <v>110000</v>
      </c>
      <c r="H112" s="24"/>
      <c r="I112" s="16">
        <f t="shared" si="3"/>
        <v>68.75994440695986</v>
      </c>
      <c r="J112" s="26">
        <v>159976.85999999999</v>
      </c>
      <c r="K112" s="29">
        <v>19714.29</v>
      </c>
      <c r="L112" s="79">
        <v>69</v>
      </c>
      <c r="M112" s="29">
        <v>285.70999999999998</v>
      </c>
      <c r="N112" s="79">
        <v>1</v>
      </c>
    </row>
    <row r="113" spans="1:14" ht="30" customHeight="1" x14ac:dyDescent="0.25">
      <c r="A113" s="48">
        <v>108</v>
      </c>
      <c r="B113" s="9">
        <v>101</v>
      </c>
      <c r="C113" s="10">
        <v>42719</v>
      </c>
      <c r="D113" s="11" t="s">
        <v>135</v>
      </c>
      <c r="E113" s="17" t="s">
        <v>136</v>
      </c>
      <c r="F113" s="13" t="s">
        <v>127</v>
      </c>
      <c r="G113" s="24">
        <v>54241.59</v>
      </c>
      <c r="H113" s="24"/>
      <c r="I113" s="16">
        <f t="shared" si="3"/>
        <v>70.000005162090957</v>
      </c>
      <c r="J113" s="26">
        <v>77487.98</v>
      </c>
      <c r="K113" s="29">
        <v>29571.43</v>
      </c>
      <c r="L113" s="79">
        <v>69</v>
      </c>
      <c r="M113" s="29">
        <v>428.57</v>
      </c>
      <c r="N113" s="79">
        <v>1</v>
      </c>
    </row>
    <row r="114" spans="1:14" ht="30" customHeight="1" x14ac:dyDescent="0.25">
      <c r="A114" s="48">
        <v>109</v>
      </c>
      <c r="B114" s="9">
        <v>115</v>
      </c>
      <c r="C114" s="10">
        <v>42719</v>
      </c>
      <c r="D114" s="11" t="s">
        <v>158</v>
      </c>
      <c r="E114" s="17" t="s">
        <v>159</v>
      </c>
      <c r="F114" s="13" t="s">
        <v>127</v>
      </c>
      <c r="G114" s="14">
        <v>53742.559999999998</v>
      </c>
      <c r="H114" s="14"/>
      <c r="I114" s="16">
        <f t="shared" si="3"/>
        <v>69.999996092482604</v>
      </c>
      <c r="J114" s="14">
        <v>76775.09</v>
      </c>
      <c r="K114" s="29">
        <v>29571.43</v>
      </c>
      <c r="L114" s="79">
        <v>69</v>
      </c>
      <c r="M114" s="29">
        <v>428.57</v>
      </c>
      <c r="N114" s="79">
        <v>1</v>
      </c>
    </row>
    <row r="115" spans="1:14" ht="37.5" customHeight="1" x14ac:dyDescent="0.25">
      <c r="A115" s="48">
        <v>110</v>
      </c>
      <c r="B115" s="9">
        <v>123</v>
      </c>
      <c r="C115" s="10">
        <v>42717</v>
      </c>
      <c r="D115" s="11" t="s">
        <v>168</v>
      </c>
      <c r="E115" s="17" t="s">
        <v>169</v>
      </c>
      <c r="F115" s="13" t="s">
        <v>127</v>
      </c>
      <c r="G115" s="14">
        <v>118300</v>
      </c>
      <c r="H115" s="14"/>
      <c r="I115" s="16">
        <f t="shared" si="3"/>
        <v>70</v>
      </c>
      <c r="J115" s="14">
        <v>169000</v>
      </c>
      <c r="K115" s="29">
        <v>29571.43</v>
      </c>
      <c r="L115" s="79">
        <v>69</v>
      </c>
      <c r="M115" s="29">
        <v>428.57</v>
      </c>
      <c r="N115" s="79">
        <v>1</v>
      </c>
    </row>
    <row r="116" spans="1:14" ht="30" customHeight="1" x14ac:dyDescent="0.25">
      <c r="A116" s="48">
        <v>111</v>
      </c>
      <c r="B116" s="9">
        <v>129</v>
      </c>
      <c r="C116" s="10">
        <v>42719</v>
      </c>
      <c r="D116" s="11" t="s">
        <v>177</v>
      </c>
      <c r="E116" s="12" t="s">
        <v>178</v>
      </c>
      <c r="F116" s="13" t="s">
        <v>127</v>
      </c>
      <c r="G116" s="14">
        <v>214830.03</v>
      </c>
      <c r="H116" s="14"/>
      <c r="I116" s="16">
        <f t="shared" si="3"/>
        <v>85.000000593492459</v>
      </c>
      <c r="J116" s="14">
        <v>252741.21</v>
      </c>
      <c r="K116" s="29">
        <v>59142.86</v>
      </c>
      <c r="L116" s="79">
        <v>69</v>
      </c>
      <c r="M116" s="29">
        <v>857.14</v>
      </c>
      <c r="N116" s="79">
        <v>1</v>
      </c>
    </row>
    <row r="117" spans="1:14" ht="30" customHeight="1" x14ac:dyDescent="0.25">
      <c r="A117" s="48">
        <v>112</v>
      </c>
      <c r="B117" s="9">
        <v>131</v>
      </c>
      <c r="C117" s="10">
        <v>42719</v>
      </c>
      <c r="D117" s="11" t="s">
        <v>181</v>
      </c>
      <c r="E117" s="17" t="s">
        <v>182</v>
      </c>
      <c r="F117" s="13" t="s">
        <v>25</v>
      </c>
      <c r="G117" s="14">
        <v>220000</v>
      </c>
      <c r="H117" s="14"/>
      <c r="I117" s="16">
        <f t="shared" si="3"/>
        <v>81.647195047726498</v>
      </c>
      <c r="J117" s="14">
        <v>269452</v>
      </c>
      <c r="K117" s="29">
        <v>78857.14</v>
      </c>
      <c r="L117" s="79">
        <v>69</v>
      </c>
      <c r="M117" s="29">
        <v>1142.8599999999999</v>
      </c>
      <c r="N117" s="79">
        <v>1</v>
      </c>
    </row>
    <row r="118" spans="1:14" ht="30" customHeight="1" x14ac:dyDescent="0.25">
      <c r="A118" s="48">
        <v>113</v>
      </c>
      <c r="B118" s="9">
        <v>174</v>
      </c>
      <c r="C118" s="36">
        <v>42719</v>
      </c>
      <c r="D118" s="37" t="s">
        <v>235</v>
      </c>
      <c r="E118" s="38" t="s">
        <v>236</v>
      </c>
      <c r="F118" s="39" t="s">
        <v>127</v>
      </c>
      <c r="G118" s="40">
        <v>44000</v>
      </c>
      <c r="H118" s="40"/>
      <c r="I118" s="16">
        <f t="shared" si="3"/>
        <v>49.472499474354692</v>
      </c>
      <c r="J118" s="40">
        <v>88938.3</v>
      </c>
      <c r="K118" s="29">
        <v>19714.29</v>
      </c>
      <c r="L118" s="79">
        <v>69</v>
      </c>
      <c r="M118" s="29">
        <v>285.70999999999998</v>
      </c>
      <c r="N118" s="79">
        <v>1</v>
      </c>
    </row>
    <row r="119" spans="1:14" ht="40.5" customHeight="1" x14ac:dyDescent="0.25">
      <c r="A119" s="48">
        <v>114</v>
      </c>
      <c r="B119" s="9">
        <v>218</v>
      </c>
      <c r="C119" s="20">
        <v>42719</v>
      </c>
      <c r="D119" s="11" t="s">
        <v>282</v>
      </c>
      <c r="E119" s="12" t="s">
        <v>283</v>
      </c>
      <c r="F119" s="18" t="s">
        <v>127</v>
      </c>
      <c r="G119" s="29">
        <v>371860.61</v>
      </c>
      <c r="H119" s="29"/>
      <c r="I119" s="16">
        <f t="shared" si="3"/>
        <v>85.000000114290131</v>
      </c>
      <c r="J119" s="29">
        <v>437483.07</v>
      </c>
      <c r="K119" s="29">
        <v>59142.86</v>
      </c>
      <c r="L119" s="79">
        <v>69</v>
      </c>
      <c r="M119" s="29">
        <v>857.14</v>
      </c>
      <c r="N119" s="79">
        <v>1</v>
      </c>
    </row>
    <row r="120" spans="1:14" ht="39.75" customHeight="1" x14ac:dyDescent="0.25">
      <c r="A120" s="48">
        <v>115</v>
      </c>
      <c r="B120" s="9">
        <v>2</v>
      </c>
      <c r="C120" s="10">
        <v>42684</v>
      </c>
      <c r="D120" s="11" t="s">
        <v>7</v>
      </c>
      <c r="E120" s="17" t="s">
        <v>293</v>
      </c>
      <c r="F120" s="13" t="s">
        <v>25</v>
      </c>
      <c r="G120" s="14">
        <v>58945.07</v>
      </c>
      <c r="H120" s="14"/>
      <c r="I120" s="16">
        <f t="shared" si="3"/>
        <v>70.000002375092691</v>
      </c>
      <c r="J120" s="14">
        <v>84207.24</v>
      </c>
      <c r="K120" s="29">
        <v>49285.71</v>
      </c>
      <c r="L120" s="79">
        <v>69</v>
      </c>
      <c r="M120" s="29">
        <v>714.29</v>
      </c>
      <c r="N120" s="79">
        <v>1</v>
      </c>
    </row>
    <row r="121" spans="1:14" ht="42" customHeight="1" x14ac:dyDescent="0.25">
      <c r="A121" s="48">
        <v>116</v>
      </c>
      <c r="B121" s="9">
        <v>6</v>
      </c>
      <c r="C121" s="10">
        <v>42684</v>
      </c>
      <c r="D121" s="11" t="s">
        <v>34</v>
      </c>
      <c r="E121" s="17" t="s">
        <v>10</v>
      </c>
      <c r="F121" s="13" t="s">
        <v>127</v>
      </c>
      <c r="G121" s="14">
        <v>196613.62</v>
      </c>
      <c r="H121" s="14"/>
      <c r="I121" s="16">
        <f t="shared" si="3"/>
        <v>70</v>
      </c>
      <c r="J121" s="14">
        <v>280876.59999999998</v>
      </c>
      <c r="K121" s="29">
        <v>78857.14</v>
      </c>
      <c r="L121" s="79">
        <v>69</v>
      </c>
      <c r="M121" s="29">
        <v>1142.8599999999999</v>
      </c>
      <c r="N121" s="79">
        <v>1</v>
      </c>
    </row>
    <row r="122" spans="1:14" ht="39" customHeight="1" x14ac:dyDescent="0.25">
      <c r="A122" s="48">
        <v>117</v>
      </c>
      <c r="B122" s="9">
        <v>12</v>
      </c>
      <c r="C122" s="10">
        <v>42689</v>
      </c>
      <c r="D122" s="11" t="s">
        <v>18</v>
      </c>
      <c r="E122" s="12" t="s">
        <v>19</v>
      </c>
      <c r="F122" s="13" t="s">
        <v>25</v>
      </c>
      <c r="G122" s="14">
        <v>263342.27</v>
      </c>
      <c r="H122" s="14"/>
      <c r="I122" s="16">
        <f t="shared" si="3"/>
        <v>70.000000531627535</v>
      </c>
      <c r="J122" s="14">
        <v>376203.24</v>
      </c>
      <c r="K122" s="29">
        <v>49285.71</v>
      </c>
      <c r="L122" s="79">
        <v>69</v>
      </c>
      <c r="M122" s="29">
        <v>714.29</v>
      </c>
      <c r="N122" s="79">
        <v>1</v>
      </c>
    </row>
    <row r="123" spans="1:14" ht="66" customHeight="1" x14ac:dyDescent="0.25">
      <c r="A123" s="48">
        <v>118</v>
      </c>
      <c r="B123" s="9">
        <v>18</v>
      </c>
      <c r="C123" s="10">
        <v>42698</v>
      </c>
      <c r="D123" s="11" t="s">
        <v>360</v>
      </c>
      <c r="E123" s="17" t="s">
        <v>361</v>
      </c>
      <c r="F123" s="13" t="s">
        <v>25</v>
      </c>
      <c r="G123" s="14">
        <v>291043.56</v>
      </c>
      <c r="H123" s="14"/>
      <c r="I123" s="16">
        <f t="shared" si="3"/>
        <v>70.000000721541483</v>
      </c>
      <c r="J123" s="14">
        <v>415776.51</v>
      </c>
      <c r="K123" s="29">
        <v>39428.57</v>
      </c>
      <c r="L123" s="79">
        <v>69</v>
      </c>
      <c r="M123" s="29">
        <v>571.42999999999995</v>
      </c>
      <c r="N123" s="79">
        <v>1</v>
      </c>
    </row>
    <row r="124" spans="1:14" ht="60" x14ac:dyDescent="0.25">
      <c r="A124" s="48">
        <v>119</v>
      </c>
      <c r="B124" s="9">
        <v>19</v>
      </c>
      <c r="C124" s="10">
        <v>42703</v>
      </c>
      <c r="D124" s="11" t="s">
        <v>298</v>
      </c>
      <c r="E124" s="17" t="s">
        <v>299</v>
      </c>
      <c r="F124" s="13" t="s">
        <v>25</v>
      </c>
      <c r="G124" s="14">
        <v>82000</v>
      </c>
      <c r="H124" s="14"/>
      <c r="I124" s="16">
        <f t="shared" si="3"/>
        <v>51.468674313196047</v>
      </c>
      <c r="J124" s="14">
        <v>159320.21</v>
      </c>
      <c r="K124" s="29">
        <v>19714.29</v>
      </c>
      <c r="L124" s="79">
        <v>69</v>
      </c>
      <c r="M124" s="29">
        <v>285.70999999999998</v>
      </c>
      <c r="N124" s="79">
        <v>1</v>
      </c>
    </row>
    <row r="125" spans="1:14" ht="30" customHeight="1" x14ac:dyDescent="0.25">
      <c r="A125" s="48">
        <v>120</v>
      </c>
      <c r="B125" s="9">
        <v>32</v>
      </c>
      <c r="C125" s="10">
        <v>42719</v>
      </c>
      <c r="D125" s="30" t="s">
        <v>124</v>
      </c>
      <c r="E125" s="17" t="s">
        <v>43</v>
      </c>
      <c r="F125" s="13" t="s">
        <v>127</v>
      </c>
      <c r="G125" s="14">
        <v>140004.01999999999</v>
      </c>
      <c r="H125" s="14"/>
      <c r="I125" s="16">
        <f t="shared" si="3"/>
        <v>69.999997500071871</v>
      </c>
      <c r="J125" s="14">
        <v>200005.75</v>
      </c>
      <c r="K125" s="29">
        <v>49285.71</v>
      </c>
      <c r="L125" s="79">
        <v>69</v>
      </c>
      <c r="M125" s="29">
        <v>714.29</v>
      </c>
      <c r="N125" s="79">
        <v>1</v>
      </c>
    </row>
    <row r="126" spans="1:14" ht="30" customHeight="1" x14ac:dyDescent="0.25">
      <c r="A126" s="48">
        <v>121</v>
      </c>
      <c r="B126" s="9">
        <v>33</v>
      </c>
      <c r="C126" s="10">
        <v>42719</v>
      </c>
      <c r="D126" s="11" t="s">
        <v>362</v>
      </c>
      <c r="E126" s="17" t="s">
        <v>44</v>
      </c>
      <c r="F126" s="13" t="s">
        <v>25</v>
      </c>
      <c r="G126" s="14">
        <v>85902.7</v>
      </c>
      <c r="H126" s="14"/>
      <c r="I126" s="16">
        <f t="shared" si="3"/>
        <v>85</v>
      </c>
      <c r="J126" s="14">
        <v>101062</v>
      </c>
      <c r="K126" s="29">
        <v>29571.43</v>
      </c>
      <c r="L126" s="79">
        <v>69</v>
      </c>
      <c r="M126" s="29">
        <v>428.57</v>
      </c>
      <c r="N126" s="79">
        <v>1</v>
      </c>
    </row>
    <row r="127" spans="1:14" ht="30" customHeight="1" x14ac:dyDescent="0.25">
      <c r="A127" s="48">
        <v>122</v>
      </c>
      <c r="B127" s="9">
        <v>46</v>
      </c>
      <c r="C127" s="10">
        <v>42717</v>
      </c>
      <c r="D127" s="11" t="s">
        <v>307</v>
      </c>
      <c r="E127" s="17" t="s">
        <v>59</v>
      </c>
      <c r="F127" s="13" t="s">
        <v>127</v>
      </c>
      <c r="G127" s="14">
        <v>21000</v>
      </c>
      <c r="H127" s="14"/>
      <c r="I127" s="16">
        <f t="shared" si="3"/>
        <v>70</v>
      </c>
      <c r="J127" s="14">
        <v>30000</v>
      </c>
      <c r="K127" s="29">
        <v>14785.71</v>
      </c>
      <c r="L127" s="79">
        <v>69</v>
      </c>
      <c r="M127" s="29">
        <v>214.29</v>
      </c>
      <c r="N127" s="79">
        <v>1</v>
      </c>
    </row>
    <row r="128" spans="1:14" ht="39.75" customHeight="1" x14ac:dyDescent="0.25">
      <c r="A128" s="48">
        <v>123</v>
      </c>
      <c r="B128" s="9">
        <v>50</v>
      </c>
      <c r="C128" s="10">
        <v>42718</v>
      </c>
      <c r="D128" s="11" t="s">
        <v>65</v>
      </c>
      <c r="E128" s="12" t="s">
        <v>66</v>
      </c>
      <c r="F128" s="13" t="s">
        <v>127</v>
      </c>
      <c r="G128" s="14">
        <v>208154.93</v>
      </c>
      <c r="H128" s="14"/>
      <c r="I128" s="16">
        <f t="shared" si="3"/>
        <v>89.999998270519015</v>
      </c>
      <c r="J128" s="14">
        <v>231283.26</v>
      </c>
      <c r="K128" s="29">
        <v>78857.14</v>
      </c>
      <c r="L128" s="79">
        <v>69</v>
      </c>
      <c r="M128" s="29">
        <v>1142.8599999999999</v>
      </c>
      <c r="N128" s="79">
        <v>1</v>
      </c>
    </row>
    <row r="129" spans="1:14" ht="37.5" customHeight="1" x14ac:dyDescent="0.25">
      <c r="A129" s="48">
        <v>124</v>
      </c>
      <c r="B129" s="9">
        <v>63</v>
      </c>
      <c r="C129" s="10">
        <v>42718</v>
      </c>
      <c r="D129" s="11" t="s">
        <v>85</v>
      </c>
      <c r="E129" s="12" t="s">
        <v>382</v>
      </c>
      <c r="F129" s="13" t="s">
        <v>127</v>
      </c>
      <c r="G129" s="14">
        <v>788774.7</v>
      </c>
      <c r="H129" s="14"/>
      <c r="I129" s="16">
        <f t="shared" si="3"/>
        <v>70</v>
      </c>
      <c r="J129" s="14">
        <v>1126821</v>
      </c>
      <c r="K129" s="29">
        <v>78857.14</v>
      </c>
      <c r="L129" s="79">
        <v>69</v>
      </c>
      <c r="M129" s="29">
        <v>1142.8599999999999</v>
      </c>
      <c r="N129" s="79">
        <v>1</v>
      </c>
    </row>
    <row r="130" spans="1:14" ht="51.75" customHeight="1" x14ac:dyDescent="0.25">
      <c r="A130" s="48">
        <v>125</v>
      </c>
      <c r="B130" s="9">
        <v>71</v>
      </c>
      <c r="C130" s="10">
        <v>42718</v>
      </c>
      <c r="D130" s="11" t="s">
        <v>96</v>
      </c>
      <c r="E130" s="12" t="s">
        <v>381</v>
      </c>
      <c r="F130" s="13" t="s">
        <v>127</v>
      </c>
      <c r="G130" s="14">
        <v>92073</v>
      </c>
      <c r="H130" s="14"/>
      <c r="I130" s="16">
        <f t="shared" si="3"/>
        <v>100</v>
      </c>
      <c r="J130" s="14">
        <v>92073</v>
      </c>
      <c r="K130" s="29">
        <v>59142.86</v>
      </c>
      <c r="L130" s="79">
        <v>69</v>
      </c>
      <c r="M130" s="29">
        <v>857.14</v>
      </c>
      <c r="N130" s="79">
        <v>1</v>
      </c>
    </row>
    <row r="131" spans="1:14" ht="30" customHeight="1" x14ac:dyDescent="0.25">
      <c r="A131" s="48">
        <v>126</v>
      </c>
      <c r="B131" s="9">
        <v>81</v>
      </c>
      <c r="C131" s="10">
        <v>42719</v>
      </c>
      <c r="D131" s="11" t="s">
        <v>112</v>
      </c>
      <c r="E131" s="12" t="s">
        <v>428</v>
      </c>
      <c r="F131" s="13" t="s">
        <v>25</v>
      </c>
      <c r="G131" s="14">
        <v>256578</v>
      </c>
      <c r="H131" s="14"/>
      <c r="I131" s="16">
        <f t="shared" ref="I131:I149" si="4">G131/J131*100</f>
        <v>70</v>
      </c>
      <c r="J131" s="14">
        <v>366540</v>
      </c>
      <c r="K131" s="29">
        <v>78857.14</v>
      </c>
      <c r="L131" s="79">
        <v>69</v>
      </c>
      <c r="M131" s="29">
        <v>1142.8599999999999</v>
      </c>
      <c r="N131" s="79">
        <v>1</v>
      </c>
    </row>
    <row r="132" spans="1:14" ht="30" customHeight="1" x14ac:dyDescent="0.25">
      <c r="A132" s="48">
        <v>127</v>
      </c>
      <c r="B132" s="9">
        <v>102</v>
      </c>
      <c r="C132" s="10">
        <v>42719</v>
      </c>
      <c r="D132" s="11" t="s">
        <v>137</v>
      </c>
      <c r="E132" s="17" t="s">
        <v>380</v>
      </c>
      <c r="F132" s="13" t="s">
        <v>127</v>
      </c>
      <c r="G132" s="24">
        <v>151843.57</v>
      </c>
      <c r="H132" s="24"/>
      <c r="I132" s="16">
        <f t="shared" si="4"/>
        <v>69.999998616997772</v>
      </c>
      <c r="J132" s="26">
        <v>216919.39</v>
      </c>
      <c r="K132" s="29">
        <v>59142.86</v>
      </c>
      <c r="L132" s="79">
        <v>69</v>
      </c>
      <c r="M132" s="29">
        <v>857.14</v>
      </c>
      <c r="N132" s="79">
        <v>1</v>
      </c>
    </row>
    <row r="133" spans="1:14" ht="37.5" customHeight="1" x14ac:dyDescent="0.25">
      <c r="A133" s="48">
        <v>128</v>
      </c>
      <c r="B133" s="9">
        <v>111</v>
      </c>
      <c r="C133" s="10">
        <v>42719</v>
      </c>
      <c r="D133" s="11" t="s">
        <v>150</v>
      </c>
      <c r="E133" s="17" t="s">
        <v>379</v>
      </c>
      <c r="F133" s="13" t="s">
        <v>127</v>
      </c>
      <c r="G133" s="24">
        <v>270543.38</v>
      </c>
      <c r="H133" s="24"/>
      <c r="I133" s="16">
        <f t="shared" si="4"/>
        <v>70.000000517477091</v>
      </c>
      <c r="J133" s="26">
        <v>386490.54</v>
      </c>
      <c r="K133" s="29">
        <v>59142.86</v>
      </c>
      <c r="L133" s="79">
        <v>69</v>
      </c>
      <c r="M133" s="29">
        <v>857.14</v>
      </c>
      <c r="N133" s="79">
        <v>1</v>
      </c>
    </row>
    <row r="134" spans="1:14" ht="52.5" customHeight="1" x14ac:dyDescent="0.25">
      <c r="A134" s="48">
        <v>129</v>
      </c>
      <c r="B134" s="9">
        <v>122</v>
      </c>
      <c r="C134" s="10" t="s">
        <v>166</v>
      </c>
      <c r="D134" s="11" t="s">
        <v>167</v>
      </c>
      <c r="E134" s="17" t="s">
        <v>384</v>
      </c>
      <c r="F134" s="13" t="s">
        <v>127</v>
      </c>
      <c r="G134" s="14">
        <v>320826.34000000003</v>
      </c>
      <c r="H134" s="14"/>
      <c r="I134" s="16">
        <f t="shared" si="4"/>
        <v>79.999999002575677</v>
      </c>
      <c r="J134" s="14">
        <v>401032.93</v>
      </c>
      <c r="K134" s="29">
        <v>78857.14</v>
      </c>
      <c r="L134" s="79">
        <v>69</v>
      </c>
      <c r="M134" s="29">
        <v>1142.8599999999999</v>
      </c>
      <c r="N134" s="79">
        <v>1</v>
      </c>
    </row>
    <row r="135" spans="1:14" ht="45" customHeight="1" x14ac:dyDescent="0.25">
      <c r="A135" s="48">
        <v>130</v>
      </c>
      <c r="B135" s="9">
        <v>138</v>
      </c>
      <c r="C135" s="10" t="s">
        <v>188</v>
      </c>
      <c r="D135" s="11" t="s">
        <v>189</v>
      </c>
      <c r="E135" s="17" t="s">
        <v>383</v>
      </c>
      <c r="F135" s="13" t="s">
        <v>25</v>
      </c>
      <c r="G135" s="14">
        <v>44829.42</v>
      </c>
      <c r="H135" s="14"/>
      <c r="I135" s="16">
        <f t="shared" si="4"/>
        <v>42.764159145400207</v>
      </c>
      <c r="J135" s="14">
        <v>104829.42</v>
      </c>
      <c r="K135" s="29">
        <v>19714.29</v>
      </c>
      <c r="L135" s="79">
        <v>69</v>
      </c>
      <c r="M135" s="29">
        <v>285.70999999999998</v>
      </c>
      <c r="N135" s="79">
        <v>1</v>
      </c>
    </row>
    <row r="136" spans="1:14" ht="30" customHeight="1" x14ac:dyDescent="0.25">
      <c r="A136" s="48">
        <v>131</v>
      </c>
      <c r="B136" s="9">
        <v>148</v>
      </c>
      <c r="C136" s="10">
        <v>42719</v>
      </c>
      <c r="D136" s="11" t="s">
        <v>363</v>
      </c>
      <c r="E136" s="17" t="s">
        <v>385</v>
      </c>
      <c r="F136" s="13" t="s">
        <v>127</v>
      </c>
      <c r="G136" s="14">
        <v>251500</v>
      </c>
      <c r="H136" s="14"/>
      <c r="I136" s="16">
        <f t="shared" si="4"/>
        <v>69.909659485753991</v>
      </c>
      <c r="J136" s="14">
        <v>359750</v>
      </c>
      <c r="K136" s="29">
        <v>78857.14</v>
      </c>
      <c r="L136" s="79">
        <v>69</v>
      </c>
      <c r="M136" s="29">
        <v>1142.8599999999999</v>
      </c>
      <c r="N136" s="79">
        <v>1</v>
      </c>
    </row>
    <row r="137" spans="1:14" ht="30" customHeight="1" x14ac:dyDescent="0.25">
      <c r="A137" s="48">
        <v>132</v>
      </c>
      <c r="B137" s="9">
        <v>151</v>
      </c>
      <c r="C137" s="10">
        <v>42713</v>
      </c>
      <c r="D137" s="11" t="s">
        <v>201</v>
      </c>
      <c r="E137" s="17" t="s">
        <v>202</v>
      </c>
      <c r="F137" s="13" t="s">
        <v>127</v>
      </c>
      <c r="G137" s="14">
        <v>23885.37</v>
      </c>
      <c r="H137" s="14"/>
      <c r="I137" s="16">
        <f t="shared" si="4"/>
        <v>70.000014653324328</v>
      </c>
      <c r="J137" s="14">
        <v>34121.949999999997</v>
      </c>
      <c r="K137" s="29">
        <v>14785.71</v>
      </c>
      <c r="L137" s="79">
        <v>69</v>
      </c>
      <c r="M137" s="29">
        <v>214.29</v>
      </c>
      <c r="N137" s="79">
        <v>1</v>
      </c>
    </row>
    <row r="138" spans="1:14" ht="30" customHeight="1" x14ac:dyDescent="0.25">
      <c r="A138" s="48">
        <v>133</v>
      </c>
      <c r="B138" s="9">
        <v>160</v>
      </c>
      <c r="C138" s="10">
        <v>42719</v>
      </c>
      <c r="D138" s="11" t="s">
        <v>209</v>
      </c>
      <c r="E138" s="17" t="s">
        <v>210</v>
      </c>
      <c r="F138" s="13" t="s">
        <v>127</v>
      </c>
      <c r="G138" s="14">
        <v>332057.2</v>
      </c>
      <c r="H138" s="14"/>
      <c r="I138" s="16">
        <f t="shared" si="4"/>
        <v>100</v>
      </c>
      <c r="J138" s="14">
        <v>332057.2</v>
      </c>
      <c r="K138" s="29">
        <v>78857.14</v>
      </c>
      <c r="L138" s="79">
        <v>69</v>
      </c>
      <c r="M138" s="29">
        <v>1142.8599999999999</v>
      </c>
      <c r="N138" s="79">
        <v>1</v>
      </c>
    </row>
    <row r="139" spans="1:14" ht="30" customHeight="1" x14ac:dyDescent="0.25">
      <c r="A139" s="48">
        <v>134</v>
      </c>
      <c r="B139" s="9">
        <v>165</v>
      </c>
      <c r="C139" s="10">
        <v>42719</v>
      </c>
      <c r="D139" s="11" t="s">
        <v>335</v>
      </c>
      <c r="E139" s="17" t="s">
        <v>219</v>
      </c>
      <c r="F139" s="13" t="s">
        <v>25</v>
      </c>
      <c r="G139" s="14">
        <v>407653.6</v>
      </c>
      <c r="H139" s="14"/>
      <c r="I139" s="16">
        <f t="shared" si="4"/>
        <v>70.000000686857661</v>
      </c>
      <c r="J139" s="14">
        <v>582362.28</v>
      </c>
      <c r="K139" s="29">
        <v>78857.14</v>
      </c>
      <c r="L139" s="79">
        <v>69</v>
      </c>
      <c r="M139" s="29">
        <v>1142.8599999999999</v>
      </c>
      <c r="N139" s="79">
        <v>1</v>
      </c>
    </row>
    <row r="140" spans="1:14" ht="45.75" customHeight="1" x14ac:dyDescent="0.25">
      <c r="A140" s="48">
        <v>135</v>
      </c>
      <c r="B140" s="9">
        <v>166</v>
      </c>
      <c r="C140" s="10">
        <v>42719</v>
      </c>
      <c r="D140" s="11" t="s">
        <v>220</v>
      </c>
      <c r="E140" s="17" t="s">
        <v>221</v>
      </c>
      <c r="F140" s="13" t="s">
        <v>127</v>
      </c>
      <c r="G140" s="14">
        <v>209699.41</v>
      </c>
      <c r="H140" s="14"/>
      <c r="I140" s="16">
        <f t="shared" si="4"/>
        <v>80.000000762996905</v>
      </c>
      <c r="J140" s="14">
        <v>262124.26</v>
      </c>
      <c r="K140" s="29">
        <v>49285.71</v>
      </c>
      <c r="L140" s="79">
        <v>69</v>
      </c>
      <c r="M140" s="29">
        <v>714.29</v>
      </c>
      <c r="N140" s="79">
        <v>1</v>
      </c>
    </row>
    <row r="141" spans="1:14" ht="30" customHeight="1" x14ac:dyDescent="0.25">
      <c r="A141" s="48">
        <v>136</v>
      </c>
      <c r="B141" s="9">
        <v>167</v>
      </c>
      <c r="C141" s="10">
        <v>42716</v>
      </c>
      <c r="D141" s="11" t="s">
        <v>222</v>
      </c>
      <c r="E141" s="17" t="s">
        <v>223</v>
      </c>
      <c r="F141" s="13" t="s">
        <v>127</v>
      </c>
      <c r="G141" s="14">
        <v>120408.2</v>
      </c>
      <c r="H141" s="14"/>
      <c r="I141" s="16">
        <f t="shared" si="4"/>
        <v>69.99997732713291</v>
      </c>
      <c r="J141" s="14">
        <v>172011.77</v>
      </c>
      <c r="K141" s="29">
        <v>78857.14</v>
      </c>
      <c r="L141" s="79">
        <v>69</v>
      </c>
      <c r="M141" s="29">
        <v>1142.8599999999999</v>
      </c>
      <c r="N141" s="79">
        <v>1</v>
      </c>
    </row>
    <row r="142" spans="1:14" ht="37.5" customHeight="1" x14ac:dyDescent="0.25">
      <c r="A142" s="48">
        <v>137</v>
      </c>
      <c r="B142" s="9">
        <v>172</v>
      </c>
      <c r="C142" s="36">
        <v>42719</v>
      </c>
      <c r="D142" s="37" t="s">
        <v>231</v>
      </c>
      <c r="E142" s="38" t="s">
        <v>232</v>
      </c>
      <c r="F142" s="39" t="s">
        <v>127</v>
      </c>
      <c r="G142" s="40">
        <v>40000</v>
      </c>
      <c r="H142" s="40"/>
      <c r="I142" s="16">
        <f t="shared" si="4"/>
        <v>80.710250201775622</v>
      </c>
      <c r="J142" s="40">
        <v>49560</v>
      </c>
      <c r="K142" s="29">
        <v>29571.43</v>
      </c>
      <c r="L142" s="79">
        <v>69</v>
      </c>
      <c r="M142" s="29">
        <v>428.57</v>
      </c>
      <c r="N142" s="79">
        <v>1</v>
      </c>
    </row>
    <row r="143" spans="1:14" ht="39" customHeight="1" x14ac:dyDescent="0.25">
      <c r="A143" s="48">
        <v>138</v>
      </c>
      <c r="B143" s="9">
        <v>175</v>
      </c>
      <c r="C143" s="36">
        <v>42719</v>
      </c>
      <c r="D143" s="37" t="s">
        <v>237</v>
      </c>
      <c r="E143" s="38" t="s">
        <v>238</v>
      </c>
      <c r="F143" s="39" t="s">
        <v>127</v>
      </c>
      <c r="G143" s="40">
        <v>50000</v>
      </c>
      <c r="H143" s="40"/>
      <c r="I143" s="16">
        <f t="shared" si="4"/>
        <v>44.185224460940262</v>
      </c>
      <c r="J143" s="40">
        <v>113160</v>
      </c>
      <c r="K143" s="29">
        <v>16757.14</v>
      </c>
      <c r="L143" s="79">
        <v>69</v>
      </c>
      <c r="M143" s="29">
        <v>242.86</v>
      </c>
      <c r="N143" s="79">
        <v>1</v>
      </c>
    </row>
    <row r="144" spans="1:14" ht="36" customHeight="1" x14ac:dyDescent="0.25">
      <c r="A144" s="48">
        <v>139</v>
      </c>
      <c r="B144" s="9">
        <v>194</v>
      </c>
      <c r="C144" s="20">
        <v>42719</v>
      </c>
      <c r="D144" s="11" t="s">
        <v>256</v>
      </c>
      <c r="E144" s="17" t="s">
        <v>386</v>
      </c>
      <c r="F144" s="18" t="s">
        <v>127</v>
      </c>
      <c r="G144" s="29">
        <v>50250.87</v>
      </c>
      <c r="H144" s="29"/>
      <c r="I144" s="16">
        <f t="shared" si="4"/>
        <v>69.999997213978688</v>
      </c>
      <c r="J144" s="29">
        <v>71786.960000000006</v>
      </c>
      <c r="K144" s="29">
        <v>39428.57</v>
      </c>
      <c r="L144" s="79">
        <v>69</v>
      </c>
      <c r="M144" s="29">
        <v>571.42999999999995</v>
      </c>
      <c r="N144" s="79">
        <v>1</v>
      </c>
    </row>
    <row r="145" spans="1:14" ht="30" customHeight="1" x14ac:dyDescent="0.25">
      <c r="A145" s="48">
        <v>140</v>
      </c>
      <c r="B145" s="9">
        <v>198</v>
      </c>
      <c r="C145" s="20">
        <v>42719</v>
      </c>
      <c r="D145" s="11" t="s">
        <v>259</v>
      </c>
      <c r="E145" s="17" t="s">
        <v>387</v>
      </c>
      <c r="F145" s="18" t="s">
        <v>127</v>
      </c>
      <c r="G145" s="29">
        <v>20000</v>
      </c>
      <c r="H145" s="29"/>
      <c r="I145" s="16">
        <f t="shared" si="4"/>
        <v>50.076178386370259</v>
      </c>
      <c r="J145" s="29">
        <v>39939.15</v>
      </c>
      <c r="K145" s="29">
        <v>14785.71</v>
      </c>
      <c r="L145" s="79">
        <v>69</v>
      </c>
      <c r="M145" s="29">
        <v>214.29</v>
      </c>
      <c r="N145" s="79">
        <v>1</v>
      </c>
    </row>
    <row r="146" spans="1:14" ht="30" customHeight="1" x14ac:dyDescent="0.25">
      <c r="A146" s="48">
        <v>141</v>
      </c>
      <c r="B146" s="9">
        <v>204</v>
      </c>
      <c r="C146" s="20">
        <v>42719</v>
      </c>
      <c r="D146" s="11" t="s">
        <v>266</v>
      </c>
      <c r="E146" s="17" t="s">
        <v>388</v>
      </c>
      <c r="F146" s="18" t="s">
        <v>25</v>
      </c>
      <c r="G146" s="29">
        <v>297612.15999999997</v>
      </c>
      <c r="H146" s="29"/>
      <c r="I146" s="16">
        <f t="shared" si="4"/>
        <v>84.836574973839546</v>
      </c>
      <c r="J146" s="29">
        <v>350806.43</v>
      </c>
      <c r="K146" s="29">
        <v>49285.71</v>
      </c>
      <c r="L146" s="79">
        <v>69</v>
      </c>
      <c r="M146" s="29">
        <v>714.29</v>
      </c>
      <c r="N146" s="79">
        <v>1</v>
      </c>
    </row>
    <row r="147" spans="1:14" ht="30" customHeight="1" x14ac:dyDescent="0.25">
      <c r="A147" s="48">
        <v>142</v>
      </c>
      <c r="B147" s="9">
        <v>206</v>
      </c>
      <c r="C147" s="20">
        <v>42717</v>
      </c>
      <c r="D147" s="11" t="s">
        <v>268</v>
      </c>
      <c r="E147" s="12" t="s">
        <v>389</v>
      </c>
      <c r="F147" s="18" t="s">
        <v>127</v>
      </c>
      <c r="G147" s="29">
        <v>133359.14000000001</v>
      </c>
      <c r="H147" s="29"/>
      <c r="I147" s="16">
        <f t="shared" si="4"/>
        <v>69.999998950203207</v>
      </c>
      <c r="J147" s="29">
        <v>190513.06</v>
      </c>
      <c r="K147" s="29">
        <v>39428.57</v>
      </c>
      <c r="L147" s="79">
        <v>69</v>
      </c>
      <c r="M147" s="29">
        <v>571.42999999999995</v>
      </c>
      <c r="N147" s="79">
        <v>1</v>
      </c>
    </row>
    <row r="148" spans="1:14" ht="30" customHeight="1" x14ac:dyDescent="0.25">
      <c r="A148" s="48">
        <v>143</v>
      </c>
      <c r="B148" s="9">
        <v>212</v>
      </c>
      <c r="C148" s="20">
        <v>42719</v>
      </c>
      <c r="D148" s="11" t="s">
        <v>275</v>
      </c>
      <c r="E148" s="12" t="s">
        <v>390</v>
      </c>
      <c r="F148" s="18" t="s">
        <v>127</v>
      </c>
      <c r="G148" s="29">
        <v>405813.49</v>
      </c>
      <c r="H148" s="29"/>
      <c r="I148" s="16">
        <f t="shared" si="4"/>
        <v>69.999999655013923</v>
      </c>
      <c r="J148" s="29">
        <v>579733.56000000006</v>
      </c>
      <c r="K148" s="29">
        <v>69000</v>
      </c>
      <c r="L148" s="79">
        <v>69</v>
      </c>
      <c r="M148" s="29">
        <v>1000</v>
      </c>
      <c r="N148" s="79">
        <v>1</v>
      </c>
    </row>
    <row r="149" spans="1:14" ht="30" customHeight="1" x14ac:dyDescent="0.25">
      <c r="A149" s="48">
        <v>144</v>
      </c>
      <c r="B149" s="9">
        <v>217</v>
      </c>
      <c r="C149" s="20">
        <v>42719</v>
      </c>
      <c r="D149" s="11" t="s">
        <v>281</v>
      </c>
      <c r="E149" s="12" t="s">
        <v>427</v>
      </c>
      <c r="F149" s="18" t="s">
        <v>127</v>
      </c>
      <c r="G149" s="29">
        <v>86550.89</v>
      </c>
      <c r="H149" s="29"/>
      <c r="I149" s="16">
        <f t="shared" si="4"/>
        <v>69.999999191227275</v>
      </c>
      <c r="J149" s="29">
        <v>123644.13</v>
      </c>
      <c r="K149" s="29">
        <v>59142.86</v>
      </c>
      <c r="L149" s="79">
        <v>69</v>
      </c>
      <c r="M149" s="29">
        <v>857.14</v>
      </c>
      <c r="N149" s="79">
        <v>1</v>
      </c>
    </row>
    <row r="150" spans="1:14" ht="30" customHeight="1" x14ac:dyDescent="0.25">
      <c r="A150" s="48">
        <v>145</v>
      </c>
      <c r="B150" s="19">
        <v>222</v>
      </c>
      <c r="C150" s="10">
        <v>42717</v>
      </c>
      <c r="D150" s="11" t="s">
        <v>124</v>
      </c>
      <c r="E150" s="21" t="s">
        <v>426</v>
      </c>
      <c r="F150" s="13" t="s">
        <v>127</v>
      </c>
      <c r="G150" s="22">
        <v>130658.14</v>
      </c>
      <c r="H150" s="22">
        <v>320827.92</v>
      </c>
      <c r="I150" s="23">
        <v>70</v>
      </c>
      <c r="J150" s="22">
        <v>644980.07999999996</v>
      </c>
      <c r="K150" s="29">
        <v>49285.71</v>
      </c>
      <c r="L150" s="79">
        <v>69</v>
      </c>
      <c r="M150" s="29">
        <v>714.29</v>
      </c>
      <c r="N150" s="79">
        <v>1</v>
      </c>
    </row>
    <row r="151" spans="1:14" ht="30" customHeight="1" x14ac:dyDescent="0.25">
      <c r="A151" s="48">
        <v>146</v>
      </c>
      <c r="B151" s="9">
        <v>37</v>
      </c>
      <c r="C151" s="10">
        <v>42719</v>
      </c>
      <c r="D151" s="11" t="s">
        <v>47</v>
      </c>
      <c r="E151" s="17" t="s">
        <v>305</v>
      </c>
      <c r="F151" s="13" t="s">
        <v>127</v>
      </c>
      <c r="G151" s="14">
        <v>335256.75</v>
      </c>
      <c r="H151" s="14"/>
      <c r="I151" s="16">
        <f t="shared" ref="I151:I196" si="5">G151/J151*100</f>
        <v>69.999999164819215</v>
      </c>
      <c r="J151" s="14">
        <v>478938.22</v>
      </c>
      <c r="K151" s="29">
        <v>59142.86</v>
      </c>
      <c r="L151" s="79">
        <v>69</v>
      </c>
      <c r="M151" s="29">
        <v>857.14</v>
      </c>
      <c r="N151" s="79">
        <v>1</v>
      </c>
    </row>
    <row r="152" spans="1:14" ht="30" customHeight="1" x14ac:dyDescent="0.25">
      <c r="A152" s="48">
        <v>147</v>
      </c>
      <c r="B152" s="9">
        <v>108</v>
      </c>
      <c r="C152" s="10">
        <v>42719</v>
      </c>
      <c r="D152" s="11" t="s">
        <v>146</v>
      </c>
      <c r="E152" s="17" t="s">
        <v>425</v>
      </c>
      <c r="F152" s="13" t="s">
        <v>127</v>
      </c>
      <c r="G152" s="24">
        <v>175291.09</v>
      </c>
      <c r="H152" s="24"/>
      <c r="I152" s="16">
        <f t="shared" si="5"/>
        <v>69.999998003321267</v>
      </c>
      <c r="J152" s="26">
        <v>250415.85</v>
      </c>
      <c r="K152" s="29">
        <v>78857.14</v>
      </c>
      <c r="L152" s="79">
        <v>69</v>
      </c>
      <c r="M152" s="29">
        <v>1142.8599999999999</v>
      </c>
      <c r="N152" s="79">
        <v>1</v>
      </c>
    </row>
    <row r="153" spans="1:14" ht="30" customHeight="1" x14ac:dyDescent="0.25">
      <c r="A153" s="48">
        <v>148</v>
      </c>
      <c r="B153" s="9">
        <v>141</v>
      </c>
      <c r="C153" s="10">
        <v>42716</v>
      </c>
      <c r="D153" s="11" t="s">
        <v>191</v>
      </c>
      <c r="E153" s="17" t="s">
        <v>424</v>
      </c>
      <c r="F153" s="13" t="s">
        <v>127</v>
      </c>
      <c r="G153" s="14">
        <v>90499.43</v>
      </c>
      <c r="H153" s="14"/>
      <c r="I153" s="16">
        <f t="shared" si="5"/>
        <v>79.999991160166289</v>
      </c>
      <c r="J153" s="14">
        <v>113124.3</v>
      </c>
      <c r="K153" s="29">
        <v>78857.14</v>
      </c>
      <c r="L153" s="79">
        <v>69</v>
      </c>
      <c r="M153" s="29">
        <v>1142.8599999999999</v>
      </c>
      <c r="N153" s="79">
        <v>1</v>
      </c>
    </row>
    <row r="154" spans="1:14" ht="30" customHeight="1" x14ac:dyDescent="0.25">
      <c r="A154" s="48">
        <v>149</v>
      </c>
      <c r="B154" s="9">
        <v>142</v>
      </c>
      <c r="C154" s="10">
        <v>42716</v>
      </c>
      <c r="D154" s="11" t="s">
        <v>192</v>
      </c>
      <c r="E154" s="17" t="s">
        <v>423</v>
      </c>
      <c r="F154" s="13" t="s">
        <v>127</v>
      </c>
      <c r="G154" s="14">
        <v>81603.34</v>
      </c>
      <c r="H154" s="14"/>
      <c r="I154" s="16">
        <f t="shared" si="5"/>
        <v>70</v>
      </c>
      <c r="J154" s="14">
        <v>116576.2</v>
      </c>
      <c r="K154" s="29">
        <v>49285.71</v>
      </c>
      <c r="L154" s="79">
        <v>69</v>
      </c>
      <c r="M154" s="29">
        <v>714.29</v>
      </c>
      <c r="N154" s="79">
        <v>1</v>
      </c>
    </row>
    <row r="155" spans="1:14" ht="44.25" customHeight="1" x14ac:dyDescent="0.25">
      <c r="A155" s="48">
        <v>150</v>
      </c>
      <c r="B155" s="9">
        <v>152</v>
      </c>
      <c r="C155" s="10">
        <v>42719</v>
      </c>
      <c r="D155" s="11" t="s">
        <v>203</v>
      </c>
      <c r="E155" s="17" t="s">
        <v>204</v>
      </c>
      <c r="F155" s="13" t="s">
        <v>127</v>
      </c>
      <c r="G155" s="14">
        <v>170560.31</v>
      </c>
      <c r="H155" s="14"/>
      <c r="I155" s="16">
        <f t="shared" si="5"/>
        <v>79.999999061915403</v>
      </c>
      <c r="J155" s="14">
        <v>213200.39</v>
      </c>
      <c r="K155" s="29">
        <v>59142.86</v>
      </c>
      <c r="L155" s="79">
        <v>69</v>
      </c>
      <c r="M155" s="29">
        <v>857.14</v>
      </c>
      <c r="N155" s="79">
        <v>1</v>
      </c>
    </row>
    <row r="156" spans="1:14" ht="30" customHeight="1" x14ac:dyDescent="0.25">
      <c r="A156" s="48">
        <v>151</v>
      </c>
      <c r="B156" s="9">
        <v>173</v>
      </c>
      <c r="C156" s="36">
        <v>42719</v>
      </c>
      <c r="D156" s="37" t="s">
        <v>233</v>
      </c>
      <c r="E156" s="38" t="s">
        <v>234</v>
      </c>
      <c r="F156" s="39" t="s">
        <v>127</v>
      </c>
      <c r="G156" s="40">
        <v>25000</v>
      </c>
      <c r="H156" s="40"/>
      <c r="I156" s="16">
        <f t="shared" si="5"/>
        <v>83.034023357138636</v>
      </c>
      <c r="J156" s="40">
        <v>30108.14</v>
      </c>
      <c r="K156" s="29">
        <v>19714.29</v>
      </c>
      <c r="L156" s="79">
        <v>69</v>
      </c>
      <c r="M156" s="29">
        <v>285.70999999999998</v>
      </c>
      <c r="N156" s="79">
        <v>1</v>
      </c>
    </row>
    <row r="157" spans="1:14" ht="30" customHeight="1" x14ac:dyDescent="0.25">
      <c r="A157" s="48">
        <v>152</v>
      </c>
      <c r="B157" s="9">
        <v>202</v>
      </c>
      <c r="C157" s="20">
        <v>42719</v>
      </c>
      <c r="D157" s="11" t="s">
        <v>264</v>
      </c>
      <c r="E157" s="12" t="s">
        <v>422</v>
      </c>
      <c r="F157" s="41" t="s">
        <v>25</v>
      </c>
      <c r="G157" s="29">
        <v>308417.15000000002</v>
      </c>
      <c r="H157" s="29"/>
      <c r="I157" s="16">
        <f t="shared" si="5"/>
        <v>69.999999773034688</v>
      </c>
      <c r="J157" s="29">
        <v>440595.93</v>
      </c>
      <c r="K157" s="29">
        <v>49285.71</v>
      </c>
      <c r="L157" s="79">
        <v>69</v>
      </c>
      <c r="M157" s="29">
        <v>714.29</v>
      </c>
      <c r="N157" s="79">
        <v>1</v>
      </c>
    </row>
    <row r="158" spans="1:14" ht="30" customHeight="1" x14ac:dyDescent="0.25">
      <c r="A158" s="48">
        <v>153</v>
      </c>
      <c r="B158" s="9">
        <v>70</v>
      </c>
      <c r="C158" s="10">
        <v>42719</v>
      </c>
      <c r="D158" s="11" t="s">
        <v>95</v>
      </c>
      <c r="E158" s="12" t="s">
        <v>421</v>
      </c>
      <c r="F158" s="13" t="s">
        <v>127</v>
      </c>
      <c r="G158" s="14">
        <v>181904.51</v>
      </c>
      <c r="H158" s="14"/>
      <c r="I158" s="16">
        <f t="shared" si="5"/>
        <v>70.000001539269192</v>
      </c>
      <c r="J158" s="14">
        <v>259863.58</v>
      </c>
      <c r="K158" s="29">
        <v>39428.57</v>
      </c>
      <c r="L158" s="79">
        <v>69</v>
      </c>
      <c r="M158" s="29">
        <v>571.42999999999995</v>
      </c>
      <c r="N158" s="79">
        <v>1</v>
      </c>
    </row>
    <row r="159" spans="1:14" ht="30" customHeight="1" x14ac:dyDescent="0.25">
      <c r="A159" s="48">
        <v>154</v>
      </c>
      <c r="B159" s="9">
        <v>120</v>
      </c>
      <c r="C159" s="10">
        <v>42716</v>
      </c>
      <c r="D159" s="11" t="s">
        <v>164</v>
      </c>
      <c r="E159" s="17" t="s">
        <v>420</v>
      </c>
      <c r="F159" s="13" t="s">
        <v>127</v>
      </c>
      <c r="G159" s="14">
        <v>180000</v>
      </c>
      <c r="H159" s="14"/>
      <c r="I159" s="16">
        <f t="shared" si="5"/>
        <v>70.999735841538367</v>
      </c>
      <c r="J159" s="14">
        <v>253522.07</v>
      </c>
      <c r="K159" s="29">
        <v>49285.71</v>
      </c>
      <c r="L159" s="79">
        <v>69</v>
      </c>
      <c r="M159" s="29">
        <v>714.29</v>
      </c>
      <c r="N159" s="79">
        <v>1</v>
      </c>
    </row>
    <row r="160" spans="1:14" ht="30" customHeight="1" x14ac:dyDescent="0.25">
      <c r="A160" s="48">
        <v>155</v>
      </c>
      <c r="B160" s="9">
        <v>125</v>
      </c>
      <c r="C160" s="10">
        <v>42719</v>
      </c>
      <c r="D160" s="11" t="s">
        <v>172</v>
      </c>
      <c r="E160" s="17" t="s">
        <v>419</v>
      </c>
      <c r="F160" s="13" t="s">
        <v>25</v>
      </c>
      <c r="G160" s="14">
        <v>70000</v>
      </c>
      <c r="H160" s="14"/>
      <c r="I160" s="16">
        <f t="shared" si="5"/>
        <v>79.720304727448237</v>
      </c>
      <c r="J160" s="14">
        <v>87806.99</v>
      </c>
      <c r="K160" s="29">
        <v>39428.57</v>
      </c>
      <c r="L160" s="79">
        <v>69</v>
      </c>
      <c r="M160" s="29">
        <v>571.42999999999995</v>
      </c>
      <c r="N160" s="79">
        <v>1</v>
      </c>
    </row>
    <row r="161" spans="1:14" ht="45.75" customHeight="1" x14ac:dyDescent="0.25">
      <c r="A161" s="48">
        <v>156</v>
      </c>
      <c r="B161" s="9">
        <v>153</v>
      </c>
      <c r="C161" s="10">
        <v>42719</v>
      </c>
      <c r="D161" s="11" t="s">
        <v>364</v>
      </c>
      <c r="E161" s="17" t="s">
        <v>331</v>
      </c>
      <c r="F161" s="13" t="s">
        <v>127</v>
      </c>
      <c r="G161" s="14">
        <v>83268.789999999994</v>
      </c>
      <c r="H161" s="14"/>
      <c r="I161" s="16">
        <f t="shared" si="5"/>
        <v>79.999998078511808</v>
      </c>
      <c r="J161" s="14">
        <v>104085.99</v>
      </c>
      <c r="K161" s="29">
        <v>39428.57</v>
      </c>
      <c r="L161" s="79">
        <v>69</v>
      </c>
      <c r="M161" s="29">
        <v>571.42999999999995</v>
      </c>
      <c r="N161" s="79">
        <v>1</v>
      </c>
    </row>
    <row r="162" spans="1:14" ht="46.5" customHeight="1" x14ac:dyDescent="0.25">
      <c r="A162" s="48">
        <v>157</v>
      </c>
      <c r="B162" s="9">
        <v>9</v>
      </c>
      <c r="C162" s="10">
        <v>42684</v>
      </c>
      <c r="D162" s="11" t="s">
        <v>88</v>
      </c>
      <c r="E162" s="17" t="s">
        <v>14</v>
      </c>
      <c r="F162" s="13" t="s">
        <v>127</v>
      </c>
      <c r="G162" s="14">
        <v>34651.29</v>
      </c>
      <c r="H162" s="14"/>
      <c r="I162" s="16">
        <f t="shared" si="5"/>
        <v>70.000004040253856</v>
      </c>
      <c r="J162" s="14">
        <v>49501.84</v>
      </c>
      <c r="K162" s="29">
        <v>29571.43</v>
      </c>
      <c r="L162" s="79">
        <v>69</v>
      </c>
      <c r="M162" s="29">
        <v>428.57</v>
      </c>
      <c r="N162" s="79">
        <v>1</v>
      </c>
    </row>
    <row r="163" spans="1:14" ht="30" customHeight="1" x14ac:dyDescent="0.25">
      <c r="A163" s="48">
        <v>158</v>
      </c>
      <c r="B163" s="9">
        <v>60</v>
      </c>
      <c r="C163" s="10">
        <v>42719</v>
      </c>
      <c r="D163" s="11" t="s">
        <v>84</v>
      </c>
      <c r="E163" s="12" t="s">
        <v>418</v>
      </c>
      <c r="F163" s="13" t="s">
        <v>127</v>
      </c>
      <c r="G163" s="14">
        <v>125000</v>
      </c>
      <c r="H163" s="14"/>
      <c r="I163" s="16">
        <f t="shared" si="5"/>
        <v>77.681607947139213</v>
      </c>
      <c r="J163" s="14">
        <v>160913.25</v>
      </c>
      <c r="K163" s="29">
        <v>39428.57</v>
      </c>
      <c r="L163" s="79">
        <v>69</v>
      </c>
      <c r="M163" s="29">
        <v>571.42999999999995</v>
      </c>
      <c r="N163" s="79">
        <v>1</v>
      </c>
    </row>
    <row r="164" spans="1:14" ht="56.25" customHeight="1" x14ac:dyDescent="0.25">
      <c r="A164" s="48">
        <v>159</v>
      </c>
      <c r="B164" s="9">
        <v>135</v>
      </c>
      <c r="C164" s="10">
        <v>42716</v>
      </c>
      <c r="D164" s="11" t="s">
        <v>167</v>
      </c>
      <c r="E164" s="17" t="s">
        <v>417</v>
      </c>
      <c r="F164" s="13" t="s">
        <v>127</v>
      </c>
      <c r="G164" s="14">
        <v>47251.79</v>
      </c>
      <c r="H164" s="14"/>
      <c r="I164" s="16">
        <f t="shared" si="5"/>
        <v>79.999996613885031</v>
      </c>
      <c r="J164" s="14">
        <v>59064.74</v>
      </c>
      <c r="K164" s="29">
        <v>19714.29</v>
      </c>
      <c r="L164" s="79">
        <v>69</v>
      </c>
      <c r="M164" s="29">
        <v>285.70999999999998</v>
      </c>
      <c r="N164" s="79">
        <v>1</v>
      </c>
    </row>
    <row r="165" spans="1:14" ht="30" customHeight="1" x14ac:dyDescent="0.25">
      <c r="A165" s="48">
        <v>160</v>
      </c>
      <c r="B165" s="9">
        <v>161</v>
      </c>
      <c r="C165" s="10">
        <v>42719</v>
      </c>
      <c r="D165" s="11" t="s">
        <v>211</v>
      </c>
      <c r="E165" s="17" t="s">
        <v>212</v>
      </c>
      <c r="F165" s="13" t="s">
        <v>127</v>
      </c>
      <c r="G165" s="14">
        <v>200000</v>
      </c>
      <c r="H165" s="14"/>
      <c r="I165" s="16">
        <f t="shared" si="5"/>
        <v>81.051635241056474</v>
      </c>
      <c r="J165" s="14">
        <v>246756.28</v>
      </c>
      <c r="K165" s="29">
        <v>39428.57</v>
      </c>
      <c r="L165" s="79">
        <v>69</v>
      </c>
      <c r="M165" s="29">
        <v>571.42999999999995</v>
      </c>
      <c r="N165" s="79">
        <v>1</v>
      </c>
    </row>
    <row r="166" spans="1:14" ht="30" customHeight="1" x14ac:dyDescent="0.25">
      <c r="A166" s="48">
        <v>161</v>
      </c>
      <c r="B166" s="9">
        <v>170</v>
      </c>
      <c r="C166" s="36">
        <v>42719</v>
      </c>
      <c r="D166" s="11" t="s">
        <v>227</v>
      </c>
      <c r="E166" s="17" t="s">
        <v>228</v>
      </c>
      <c r="F166" s="39" t="s">
        <v>25</v>
      </c>
      <c r="G166" s="40">
        <v>858612.2</v>
      </c>
      <c r="H166" s="40"/>
      <c r="I166" s="16">
        <f t="shared" si="5"/>
        <v>85</v>
      </c>
      <c r="J166" s="40">
        <v>1010132</v>
      </c>
      <c r="K166" s="29">
        <v>69000</v>
      </c>
      <c r="L166" s="79">
        <v>69</v>
      </c>
      <c r="M166" s="29">
        <v>1000</v>
      </c>
      <c r="N166" s="79">
        <v>1</v>
      </c>
    </row>
    <row r="167" spans="1:14" ht="30" customHeight="1" x14ac:dyDescent="0.25">
      <c r="A167" s="48">
        <v>162</v>
      </c>
      <c r="B167" s="9">
        <v>216</v>
      </c>
      <c r="C167" s="20">
        <v>42706</v>
      </c>
      <c r="D167" s="11" t="s">
        <v>280</v>
      </c>
      <c r="E167" s="12" t="s">
        <v>416</v>
      </c>
      <c r="F167" s="18" t="s">
        <v>127</v>
      </c>
      <c r="G167" s="29">
        <v>134249.41</v>
      </c>
      <c r="H167" s="29"/>
      <c r="I167" s="16">
        <f t="shared" si="5"/>
        <v>79.999996424565452</v>
      </c>
      <c r="J167" s="29">
        <v>167811.77</v>
      </c>
      <c r="K167" s="29">
        <v>39428.57</v>
      </c>
      <c r="L167" s="79">
        <v>69</v>
      </c>
      <c r="M167" s="29">
        <v>571.42999999999995</v>
      </c>
      <c r="N167" s="79">
        <v>1</v>
      </c>
    </row>
    <row r="168" spans="1:14" ht="30" customHeight="1" x14ac:dyDescent="0.25">
      <c r="A168" s="48">
        <v>163</v>
      </c>
      <c r="B168" s="9">
        <v>53</v>
      </c>
      <c r="C168" s="10">
        <v>42718</v>
      </c>
      <c r="D168" s="11" t="s">
        <v>67</v>
      </c>
      <c r="E168" s="12" t="s">
        <v>70</v>
      </c>
      <c r="F168" s="13" t="s">
        <v>127</v>
      </c>
      <c r="G168" s="14">
        <v>71241.42</v>
      </c>
      <c r="H168" s="14"/>
      <c r="I168" s="16">
        <f t="shared" si="5"/>
        <v>69.999998034851117</v>
      </c>
      <c r="J168" s="14">
        <v>101773.46</v>
      </c>
      <c r="K168" s="29">
        <v>29571.43</v>
      </c>
      <c r="L168" s="79">
        <v>69</v>
      </c>
      <c r="M168" s="29">
        <v>428.57</v>
      </c>
      <c r="N168" s="79">
        <v>1</v>
      </c>
    </row>
    <row r="169" spans="1:14" ht="30" customHeight="1" x14ac:dyDescent="0.25">
      <c r="A169" s="48">
        <v>164</v>
      </c>
      <c r="B169" s="9">
        <v>61</v>
      </c>
      <c r="C169" s="10">
        <v>42718</v>
      </c>
      <c r="D169" s="11" t="s">
        <v>288</v>
      </c>
      <c r="E169" s="12" t="s">
        <v>415</v>
      </c>
      <c r="F169" s="13" t="s">
        <v>25</v>
      </c>
      <c r="G169" s="14">
        <v>170861.04</v>
      </c>
      <c r="H169" s="14"/>
      <c r="I169" s="16">
        <f t="shared" si="5"/>
        <v>70</v>
      </c>
      <c r="J169" s="14">
        <v>244087.2</v>
      </c>
      <c r="K169" s="29">
        <v>29571.43</v>
      </c>
      <c r="L169" s="79">
        <v>69</v>
      </c>
      <c r="M169" s="29">
        <v>428.57</v>
      </c>
      <c r="N169" s="79">
        <v>1</v>
      </c>
    </row>
    <row r="170" spans="1:14" ht="30" customHeight="1" x14ac:dyDescent="0.25">
      <c r="A170" s="48">
        <v>165</v>
      </c>
      <c r="B170" s="9">
        <v>66</v>
      </c>
      <c r="C170" s="10">
        <v>42718</v>
      </c>
      <c r="D170" s="11" t="s">
        <v>89</v>
      </c>
      <c r="E170" s="12" t="s">
        <v>414</v>
      </c>
      <c r="F170" s="13" t="s">
        <v>127</v>
      </c>
      <c r="G170" s="14">
        <v>279373.28999999998</v>
      </c>
      <c r="H170" s="14"/>
      <c r="I170" s="16">
        <f t="shared" si="5"/>
        <v>70</v>
      </c>
      <c r="J170" s="14">
        <v>399104.7</v>
      </c>
      <c r="K170" s="29">
        <v>39428.57</v>
      </c>
      <c r="L170" s="79">
        <v>69</v>
      </c>
      <c r="M170" s="29">
        <v>571.42999999999995</v>
      </c>
      <c r="N170" s="79">
        <v>1</v>
      </c>
    </row>
    <row r="171" spans="1:14" ht="47.25" customHeight="1" x14ac:dyDescent="0.25">
      <c r="A171" s="48">
        <v>166</v>
      </c>
      <c r="B171" s="9">
        <v>3</v>
      </c>
      <c r="C171" s="10">
        <v>42684</v>
      </c>
      <c r="D171" s="11" t="s">
        <v>8</v>
      </c>
      <c r="E171" s="17" t="s">
        <v>6</v>
      </c>
      <c r="F171" s="13" t="s">
        <v>127</v>
      </c>
      <c r="G171" s="14">
        <v>269845.46999999997</v>
      </c>
      <c r="H171" s="14"/>
      <c r="I171" s="16">
        <f t="shared" si="5"/>
        <v>69.999999740592273</v>
      </c>
      <c r="J171" s="14">
        <v>385493.53</v>
      </c>
      <c r="K171" s="29">
        <v>59142.86</v>
      </c>
      <c r="L171" s="79">
        <v>69</v>
      </c>
      <c r="M171" s="29">
        <v>857.14</v>
      </c>
      <c r="N171" s="79">
        <v>1</v>
      </c>
    </row>
    <row r="172" spans="1:14" ht="30" customHeight="1" x14ac:dyDescent="0.25">
      <c r="A172" s="48">
        <v>167</v>
      </c>
      <c r="B172" s="9">
        <v>69</v>
      </c>
      <c r="C172" s="10">
        <v>42719</v>
      </c>
      <c r="D172" s="11" t="s">
        <v>94</v>
      </c>
      <c r="E172" s="12" t="s">
        <v>413</v>
      </c>
      <c r="F172" s="13" t="s">
        <v>25</v>
      </c>
      <c r="G172" s="14">
        <v>190000</v>
      </c>
      <c r="H172" s="14"/>
      <c r="I172" s="16">
        <f t="shared" si="5"/>
        <v>79.101253226134205</v>
      </c>
      <c r="J172" s="14">
        <v>240198.47</v>
      </c>
      <c r="K172" s="29">
        <v>39428.57</v>
      </c>
      <c r="L172" s="79">
        <v>69</v>
      </c>
      <c r="M172" s="29">
        <v>571.42999999999995</v>
      </c>
      <c r="N172" s="79">
        <v>1</v>
      </c>
    </row>
    <row r="173" spans="1:14" ht="44.25" customHeight="1" x14ac:dyDescent="0.25">
      <c r="A173" s="48">
        <v>168</v>
      </c>
      <c r="B173" s="9">
        <v>140</v>
      </c>
      <c r="C173" s="10">
        <v>42716</v>
      </c>
      <c r="D173" s="11" t="s">
        <v>190</v>
      </c>
      <c r="E173" s="17" t="s">
        <v>412</v>
      </c>
      <c r="F173" s="13" t="s">
        <v>25</v>
      </c>
      <c r="G173" s="14">
        <v>571290.68000000005</v>
      </c>
      <c r="H173" s="14"/>
      <c r="I173" s="16">
        <f t="shared" si="5"/>
        <v>93.45646820592782</v>
      </c>
      <c r="J173" s="14">
        <v>611290.68000000005</v>
      </c>
      <c r="K173" s="29">
        <v>69000</v>
      </c>
      <c r="L173" s="79">
        <v>69</v>
      </c>
      <c r="M173" s="29">
        <v>1000</v>
      </c>
      <c r="N173" s="79">
        <v>1</v>
      </c>
    </row>
    <row r="174" spans="1:14" ht="60" customHeight="1" x14ac:dyDescent="0.25">
      <c r="A174" s="48">
        <v>169</v>
      </c>
      <c r="B174" s="9">
        <v>143</v>
      </c>
      <c r="C174" s="10">
        <v>42719</v>
      </c>
      <c r="D174" s="11" t="s">
        <v>193</v>
      </c>
      <c r="E174" s="17" t="s">
        <v>411</v>
      </c>
      <c r="F174" s="13" t="s">
        <v>127</v>
      </c>
      <c r="G174" s="14">
        <v>333435.51</v>
      </c>
      <c r="H174" s="14"/>
      <c r="I174" s="16">
        <f t="shared" si="5"/>
        <v>100</v>
      </c>
      <c r="J174" s="14">
        <v>333435.51</v>
      </c>
      <c r="K174" s="29">
        <v>69000</v>
      </c>
      <c r="L174" s="79">
        <v>69</v>
      </c>
      <c r="M174" s="29">
        <v>1000</v>
      </c>
      <c r="N174" s="79">
        <v>1</v>
      </c>
    </row>
    <row r="175" spans="1:14" ht="30" customHeight="1" x14ac:dyDescent="0.25">
      <c r="A175" s="48">
        <v>170</v>
      </c>
      <c r="B175" s="9">
        <v>77</v>
      </c>
      <c r="C175" s="10">
        <v>42719</v>
      </c>
      <c r="D175" s="11" t="s">
        <v>106</v>
      </c>
      <c r="E175" s="12" t="s">
        <v>410</v>
      </c>
      <c r="F175" s="13" t="s">
        <v>25</v>
      </c>
      <c r="G175" s="14">
        <v>1035956.75</v>
      </c>
      <c r="H175" s="14"/>
      <c r="I175" s="16">
        <f t="shared" si="5"/>
        <v>84.99999979487562</v>
      </c>
      <c r="J175" s="14">
        <v>1218772.6499999999</v>
      </c>
      <c r="K175" s="29">
        <v>59142.86</v>
      </c>
      <c r="L175" s="79">
        <v>69</v>
      </c>
      <c r="M175" s="29">
        <v>857.14</v>
      </c>
      <c r="N175" s="79">
        <v>1</v>
      </c>
    </row>
    <row r="176" spans="1:14" ht="30" customHeight="1" x14ac:dyDescent="0.25">
      <c r="A176" s="48">
        <v>171</v>
      </c>
      <c r="B176" s="9">
        <v>133</v>
      </c>
      <c r="C176" s="10">
        <v>42717</v>
      </c>
      <c r="D176" s="11" t="s">
        <v>183</v>
      </c>
      <c r="E176" s="17" t="s">
        <v>409</v>
      </c>
      <c r="F176" s="13" t="s">
        <v>25</v>
      </c>
      <c r="G176" s="14">
        <v>72069.81</v>
      </c>
      <c r="H176" s="14"/>
      <c r="I176" s="16">
        <f t="shared" si="5"/>
        <v>73.999988705397229</v>
      </c>
      <c r="J176" s="14">
        <v>97391.65</v>
      </c>
      <c r="K176" s="29">
        <v>29571.43</v>
      </c>
      <c r="L176" s="79">
        <v>69</v>
      </c>
      <c r="M176" s="29">
        <v>428.57</v>
      </c>
      <c r="N176" s="79">
        <v>1</v>
      </c>
    </row>
    <row r="177" spans="1:14" ht="60" customHeight="1" x14ac:dyDescent="0.25">
      <c r="A177" s="48">
        <v>172</v>
      </c>
      <c r="B177" s="9">
        <v>136</v>
      </c>
      <c r="C177" s="10">
        <v>42717</v>
      </c>
      <c r="D177" s="11" t="s">
        <v>327</v>
      </c>
      <c r="E177" s="17" t="s">
        <v>408</v>
      </c>
      <c r="F177" s="13" t="s">
        <v>25</v>
      </c>
      <c r="G177" s="14">
        <v>416400</v>
      </c>
      <c r="H177" s="14"/>
      <c r="I177" s="16">
        <f t="shared" si="5"/>
        <v>79.493870696117568</v>
      </c>
      <c r="J177" s="14">
        <v>523813.97</v>
      </c>
      <c r="K177" s="29">
        <v>69000</v>
      </c>
      <c r="L177" s="79">
        <v>69</v>
      </c>
      <c r="M177" s="29">
        <v>1000</v>
      </c>
      <c r="N177" s="79">
        <v>1</v>
      </c>
    </row>
    <row r="178" spans="1:14" ht="45.75" customHeight="1" x14ac:dyDescent="0.25">
      <c r="A178" s="48">
        <v>173</v>
      </c>
      <c r="B178" s="9">
        <v>55</v>
      </c>
      <c r="C178" s="10">
        <v>42718</v>
      </c>
      <c r="D178" s="11" t="s">
        <v>74</v>
      </c>
      <c r="E178" s="12" t="s">
        <v>73</v>
      </c>
      <c r="F178" s="13" t="s">
        <v>25</v>
      </c>
      <c r="G178" s="14">
        <v>50000</v>
      </c>
      <c r="H178" s="14"/>
      <c r="I178" s="16">
        <f t="shared" si="5"/>
        <v>83.002485426423604</v>
      </c>
      <c r="J178" s="14">
        <v>60239.16</v>
      </c>
      <c r="K178" s="29">
        <v>19714.29</v>
      </c>
      <c r="L178" s="79">
        <v>69</v>
      </c>
      <c r="M178" s="29">
        <v>285.70999999999998</v>
      </c>
      <c r="N178" s="79">
        <v>1</v>
      </c>
    </row>
    <row r="179" spans="1:14" ht="36.75" customHeight="1" x14ac:dyDescent="0.25">
      <c r="A179" s="48">
        <v>174</v>
      </c>
      <c r="B179" s="9">
        <v>121</v>
      </c>
      <c r="C179" s="10">
        <v>42717</v>
      </c>
      <c r="D179" s="11" t="s">
        <v>165</v>
      </c>
      <c r="E179" s="17" t="s">
        <v>324</v>
      </c>
      <c r="F179" s="13" t="s">
        <v>25</v>
      </c>
      <c r="G179" s="14">
        <v>60991.16</v>
      </c>
      <c r="H179" s="14"/>
      <c r="I179" s="16">
        <f t="shared" si="5"/>
        <v>100</v>
      </c>
      <c r="J179" s="14">
        <v>60991.16</v>
      </c>
      <c r="K179" s="75">
        <v>9857.14</v>
      </c>
      <c r="L179" s="79">
        <v>69</v>
      </c>
      <c r="M179" s="75">
        <v>142.86000000000001</v>
      </c>
      <c r="N179" s="79">
        <v>1</v>
      </c>
    </row>
    <row r="180" spans="1:14" ht="30" customHeight="1" x14ac:dyDescent="0.25">
      <c r="A180" s="48">
        <v>175</v>
      </c>
      <c r="B180" s="9">
        <v>159</v>
      </c>
      <c r="C180" s="10">
        <v>42719</v>
      </c>
      <c r="D180" s="11" t="s">
        <v>208</v>
      </c>
      <c r="E180" s="17" t="s">
        <v>334</v>
      </c>
      <c r="F180" s="13" t="s">
        <v>25</v>
      </c>
      <c r="G180" s="14">
        <v>160000</v>
      </c>
      <c r="H180" s="14"/>
      <c r="I180" s="16">
        <f t="shared" si="5"/>
        <v>80</v>
      </c>
      <c r="J180" s="14">
        <v>200000</v>
      </c>
      <c r="K180" s="29">
        <v>39428.57</v>
      </c>
      <c r="L180" s="79">
        <v>69</v>
      </c>
      <c r="M180" s="29">
        <v>571.42999999999995</v>
      </c>
      <c r="N180" s="79">
        <v>1</v>
      </c>
    </row>
    <row r="181" spans="1:14" ht="37.5" customHeight="1" x14ac:dyDescent="0.25">
      <c r="A181" s="48">
        <v>176</v>
      </c>
      <c r="B181" s="9">
        <v>1</v>
      </c>
      <c r="C181" s="10">
        <v>42648</v>
      </c>
      <c r="D181" s="42" t="s">
        <v>24</v>
      </c>
      <c r="E181" s="17" t="s">
        <v>407</v>
      </c>
      <c r="F181" s="10" t="s">
        <v>25</v>
      </c>
      <c r="G181" s="43">
        <v>369350.94</v>
      </c>
      <c r="H181" s="43"/>
      <c r="I181" s="16">
        <f t="shared" si="5"/>
        <v>78.999999230000611</v>
      </c>
      <c r="J181" s="43">
        <v>467532.84</v>
      </c>
      <c r="K181" s="29">
        <v>78857.14</v>
      </c>
      <c r="L181" s="79">
        <v>69</v>
      </c>
      <c r="M181" s="29">
        <v>1142.8599999999999</v>
      </c>
      <c r="N181" s="79">
        <v>1</v>
      </c>
    </row>
    <row r="182" spans="1:14" ht="30" customHeight="1" x14ac:dyDescent="0.25">
      <c r="A182" s="48">
        <v>177</v>
      </c>
      <c r="B182" s="9">
        <v>27</v>
      </c>
      <c r="C182" s="10">
        <v>42719</v>
      </c>
      <c r="D182" s="11" t="s">
        <v>36</v>
      </c>
      <c r="E182" s="17" t="s">
        <v>345</v>
      </c>
      <c r="F182" s="13" t="s">
        <v>127</v>
      </c>
      <c r="G182" s="14">
        <v>190000</v>
      </c>
      <c r="H182" s="14"/>
      <c r="I182" s="16">
        <f t="shared" si="5"/>
        <v>49.12123150960506</v>
      </c>
      <c r="J182" s="14">
        <v>386798.12</v>
      </c>
      <c r="K182" s="46">
        <v>0</v>
      </c>
      <c r="L182" s="79">
        <v>0</v>
      </c>
      <c r="M182" s="46">
        <v>50000</v>
      </c>
      <c r="N182" s="80">
        <f t="shared" ref="N182:N216" si="6">M182/J182*100</f>
        <v>12.9266398709487</v>
      </c>
    </row>
    <row r="183" spans="1:14" ht="30" customHeight="1" x14ac:dyDescent="0.25">
      <c r="A183" s="48">
        <v>178</v>
      </c>
      <c r="B183" s="9">
        <v>191</v>
      </c>
      <c r="C183" s="20">
        <v>42719</v>
      </c>
      <c r="D183" s="11" t="s">
        <v>251</v>
      </c>
      <c r="E183" s="17" t="s">
        <v>406</v>
      </c>
      <c r="F183" s="18" t="s">
        <v>25</v>
      </c>
      <c r="G183" s="29">
        <v>264674.90000000002</v>
      </c>
      <c r="H183" s="29"/>
      <c r="I183" s="16">
        <f t="shared" si="5"/>
        <v>8.9999999149900525</v>
      </c>
      <c r="J183" s="29">
        <v>2940832.25</v>
      </c>
      <c r="K183" s="46">
        <v>0</v>
      </c>
      <c r="L183" s="79">
        <v>0</v>
      </c>
      <c r="M183" s="46">
        <v>45000</v>
      </c>
      <c r="N183" s="80">
        <f t="shared" si="6"/>
        <v>1.5301790845091554</v>
      </c>
    </row>
    <row r="184" spans="1:14" ht="30" customHeight="1" x14ac:dyDescent="0.25">
      <c r="A184" s="48">
        <v>179</v>
      </c>
      <c r="B184" s="9">
        <v>171</v>
      </c>
      <c r="C184" s="36">
        <v>42719</v>
      </c>
      <c r="D184" s="37" t="s">
        <v>229</v>
      </c>
      <c r="E184" s="38" t="s">
        <v>230</v>
      </c>
      <c r="F184" s="39" t="s">
        <v>127</v>
      </c>
      <c r="G184" s="40">
        <v>310084.75</v>
      </c>
      <c r="H184" s="40"/>
      <c r="I184" s="16">
        <f t="shared" si="5"/>
        <v>79.999999484012037</v>
      </c>
      <c r="J184" s="40">
        <v>387605.94</v>
      </c>
      <c r="K184" s="46">
        <v>0</v>
      </c>
      <c r="L184" s="79">
        <v>0</v>
      </c>
      <c r="M184" s="46">
        <v>30000</v>
      </c>
      <c r="N184" s="80">
        <f t="shared" si="6"/>
        <v>7.7398194671629641</v>
      </c>
    </row>
    <row r="185" spans="1:14" ht="30" customHeight="1" x14ac:dyDescent="0.25">
      <c r="A185" s="48">
        <v>180</v>
      </c>
      <c r="B185" s="9">
        <v>188</v>
      </c>
      <c r="C185" s="20">
        <v>42719</v>
      </c>
      <c r="D185" s="11" t="s">
        <v>247</v>
      </c>
      <c r="E185" s="17" t="s">
        <v>405</v>
      </c>
      <c r="F185" s="18" t="s">
        <v>25</v>
      </c>
      <c r="G185" s="29">
        <v>105680</v>
      </c>
      <c r="H185" s="29"/>
      <c r="I185" s="16">
        <f t="shared" si="5"/>
        <v>49.998344112373267</v>
      </c>
      <c r="J185" s="29">
        <v>211367</v>
      </c>
      <c r="K185" s="46">
        <v>0</v>
      </c>
      <c r="L185" s="79">
        <v>0</v>
      </c>
      <c r="M185" s="76">
        <v>45000</v>
      </c>
      <c r="N185" s="80">
        <f t="shared" si="6"/>
        <v>21.289983772301259</v>
      </c>
    </row>
    <row r="186" spans="1:14" ht="30" customHeight="1" x14ac:dyDescent="0.25">
      <c r="A186" s="48">
        <v>181</v>
      </c>
      <c r="B186" s="9">
        <v>181</v>
      </c>
      <c r="C186" s="20">
        <v>42718</v>
      </c>
      <c r="D186" s="11" t="s">
        <v>241</v>
      </c>
      <c r="E186" s="17" t="s">
        <v>404</v>
      </c>
      <c r="F186" s="18" t="s">
        <v>127</v>
      </c>
      <c r="G186" s="29">
        <v>111168.33</v>
      </c>
      <c r="H186" s="29"/>
      <c r="I186" s="16">
        <f t="shared" si="5"/>
        <v>70</v>
      </c>
      <c r="J186" s="29">
        <v>158811.9</v>
      </c>
      <c r="K186" s="46">
        <v>0</v>
      </c>
      <c r="L186" s="79">
        <v>0</v>
      </c>
      <c r="M186" s="46">
        <v>30000</v>
      </c>
      <c r="N186" s="80">
        <f t="shared" si="6"/>
        <v>18.890272076588722</v>
      </c>
    </row>
    <row r="187" spans="1:14" ht="52.5" customHeight="1" x14ac:dyDescent="0.25">
      <c r="A187" s="48">
        <v>182</v>
      </c>
      <c r="B187" s="9">
        <v>16</v>
      </c>
      <c r="C187" s="10">
        <v>42700</v>
      </c>
      <c r="D187" s="11" t="s">
        <v>30</v>
      </c>
      <c r="E187" s="12" t="s">
        <v>358</v>
      </c>
      <c r="F187" s="13" t="s">
        <v>25</v>
      </c>
      <c r="G187" s="14">
        <v>9157.11</v>
      </c>
      <c r="H187" s="14"/>
      <c r="I187" s="16">
        <f t="shared" si="5"/>
        <v>50</v>
      </c>
      <c r="J187" s="14">
        <v>18314.22</v>
      </c>
      <c r="K187" s="46">
        <v>0</v>
      </c>
      <c r="L187" s="79">
        <v>0</v>
      </c>
      <c r="M187" s="76">
        <v>9000</v>
      </c>
      <c r="N187" s="80">
        <f t="shared" si="6"/>
        <v>49.142142007685827</v>
      </c>
    </row>
    <row r="188" spans="1:14" ht="54" customHeight="1" x14ac:dyDescent="0.25">
      <c r="A188" s="48">
        <v>183</v>
      </c>
      <c r="B188" s="9">
        <v>21</v>
      </c>
      <c r="C188" s="10">
        <v>42697</v>
      </c>
      <c r="D188" s="11" t="s">
        <v>28</v>
      </c>
      <c r="E188" s="17" t="s">
        <v>29</v>
      </c>
      <c r="F188" s="13" t="s">
        <v>127</v>
      </c>
      <c r="G188" s="14">
        <v>267357.26</v>
      </c>
      <c r="H188" s="14"/>
      <c r="I188" s="16">
        <f t="shared" si="5"/>
        <v>70.000000523643919</v>
      </c>
      <c r="J188" s="14">
        <v>381938.94</v>
      </c>
      <c r="K188" s="46">
        <v>0</v>
      </c>
      <c r="L188" s="79">
        <v>0</v>
      </c>
      <c r="M188" s="46">
        <v>75000</v>
      </c>
      <c r="N188" s="80">
        <f t="shared" si="6"/>
        <v>19.636646632574305</v>
      </c>
    </row>
    <row r="189" spans="1:14" ht="43.5" customHeight="1" x14ac:dyDescent="0.25">
      <c r="A189" s="48">
        <v>184</v>
      </c>
      <c r="B189" s="9">
        <v>176</v>
      </c>
      <c r="C189" s="10">
        <v>42719</v>
      </c>
      <c r="D189" s="11" t="s">
        <v>239</v>
      </c>
      <c r="E189" s="17" t="s">
        <v>403</v>
      </c>
      <c r="F189" s="13" t="s">
        <v>127</v>
      </c>
      <c r="G189" s="14">
        <v>45000</v>
      </c>
      <c r="H189" s="14"/>
      <c r="I189" s="16">
        <f t="shared" si="5"/>
        <v>45.050907525503817</v>
      </c>
      <c r="J189" s="14">
        <v>99887</v>
      </c>
      <c r="K189" s="46">
        <v>0</v>
      </c>
      <c r="L189" s="79">
        <v>0</v>
      </c>
      <c r="M189" s="46">
        <v>25000</v>
      </c>
      <c r="N189" s="80">
        <f t="shared" si="6"/>
        <v>25.028281958613235</v>
      </c>
    </row>
    <row r="190" spans="1:14" ht="42" customHeight="1" x14ac:dyDescent="0.25">
      <c r="A190" s="48">
        <v>185</v>
      </c>
      <c r="B190" s="9">
        <v>177</v>
      </c>
      <c r="C190" s="10">
        <v>42719</v>
      </c>
      <c r="D190" s="11" t="s">
        <v>240</v>
      </c>
      <c r="E190" s="17" t="s">
        <v>402</v>
      </c>
      <c r="F190" s="13" t="s">
        <v>127</v>
      </c>
      <c r="G190" s="14">
        <v>72999.5</v>
      </c>
      <c r="H190" s="14"/>
      <c r="I190" s="16">
        <f t="shared" si="5"/>
        <v>50</v>
      </c>
      <c r="J190" s="14">
        <v>145999</v>
      </c>
      <c r="K190" s="46">
        <v>0</v>
      </c>
      <c r="L190" s="79">
        <v>0</v>
      </c>
      <c r="M190" s="46">
        <v>25000</v>
      </c>
      <c r="N190" s="80">
        <f t="shared" si="6"/>
        <v>17.123404954828459</v>
      </c>
    </row>
    <row r="191" spans="1:14" ht="30" customHeight="1" x14ac:dyDescent="0.25">
      <c r="A191" s="48">
        <v>186</v>
      </c>
      <c r="B191" s="9">
        <v>182</v>
      </c>
      <c r="C191" s="20">
        <v>42718</v>
      </c>
      <c r="D191" s="11" t="s">
        <v>242</v>
      </c>
      <c r="E191" s="17" t="s">
        <v>401</v>
      </c>
      <c r="F191" s="18" t="s">
        <v>25</v>
      </c>
      <c r="G191" s="29">
        <v>177817.65</v>
      </c>
      <c r="H191" s="29"/>
      <c r="I191" s="16">
        <f t="shared" si="5"/>
        <v>80.000000899798195</v>
      </c>
      <c r="J191" s="29">
        <v>222272.06</v>
      </c>
      <c r="K191" s="46">
        <v>0</v>
      </c>
      <c r="L191" s="79">
        <v>0</v>
      </c>
      <c r="M191" s="46">
        <v>10000</v>
      </c>
      <c r="N191" s="80">
        <f t="shared" si="6"/>
        <v>4.4989910112858986</v>
      </c>
    </row>
    <row r="192" spans="1:14" ht="30" customHeight="1" x14ac:dyDescent="0.25">
      <c r="A192" s="48">
        <v>187</v>
      </c>
      <c r="B192" s="9">
        <v>183</v>
      </c>
      <c r="C192" s="20">
        <v>42718</v>
      </c>
      <c r="D192" s="11" t="s">
        <v>359</v>
      </c>
      <c r="E192" s="17" t="s">
        <v>400</v>
      </c>
      <c r="F192" s="18" t="s">
        <v>127</v>
      </c>
      <c r="G192" s="29">
        <v>86964.07</v>
      </c>
      <c r="H192" s="29"/>
      <c r="I192" s="16">
        <f t="shared" si="5"/>
        <v>79.999998160159748</v>
      </c>
      <c r="J192" s="29">
        <v>108705.09000000001</v>
      </c>
      <c r="K192" s="46">
        <v>0</v>
      </c>
      <c r="L192" s="79">
        <v>0</v>
      </c>
      <c r="M192" s="46">
        <v>45000</v>
      </c>
      <c r="N192" s="80">
        <f t="shared" si="6"/>
        <v>41.3964056328917</v>
      </c>
    </row>
    <row r="193" spans="1:14" ht="42" customHeight="1" x14ac:dyDescent="0.25">
      <c r="A193" s="48">
        <v>188</v>
      </c>
      <c r="B193" s="9">
        <v>31</v>
      </c>
      <c r="C193" s="10">
        <v>42719</v>
      </c>
      <c r="D193" s="11" t="s">
        <v>41</v>
      </c>
      <c r="E193" s="17" t="s">
        <v>42</v>
      </c>
      <c r="F193" s="13" t="s">
        <v>25</v>
      </c>
      <c r="G193" s="14">
        <v>93400</v>
      </c>
      <c r="H193" s="14"/>
      <c r="I193" s="16">
        <f t="shared" si="5"/>
        <v>100</v>
      </c>
      <c r="J193" s="14">
        <v>93400</v>
      </c>
      <c r="K193" s="46">
        <v>0</v>
      </c>
      <c r="L193" s="79">
        <v>0</v>
      </c>
      <c r="M193" s="46">
        <v>80000</v>
      </c>
      <c r="N193" s="80">
        <f t="shared" si="6"/>
        <v>85.65310492505354</v>
      </c>
    </row>
    <row r="194" spans="1:14" ht="51.75" customHeight="1" x14ac:dyDescent="0.25">
      <c r="A194" s="48">
        <v>189</v>
      </c>
      <c r="B194" s="9">
        <v>43</v>
      </c>
      <c r="C194" s="10">
        <v>42719</v>
      </c>
      <c r="D194" s="11" t="s">
        <v>56</v>
      </c>
      <c r="E194" s="17" t="s">
        <v>57</v>
      </c>
      <c r="F194" s="13" t="s">
        <v>25</v>
      </c>
      <c r="G194" s="14">
        <v>185413.68</v>
      </c>
      <c r="H194" s="14"/>
      <c r="I194" s="16">
        <f t="shared" si="5"/>
        <v>80</v>
      </c>
      <c r="J194" s="14">
        <v>231767.1</v>
      </c>
      <c r="K194" s="46">
        <v>0</v>
      </c>
      <c r="L194" s="79">
        <v>0</v>
      </c>
      <c r="M194" s="46">
        <v>10000</v>
      </c>
      <c r="N194" s="80">
        <f t="shared" si="6"/>
        <v>4.3146762417961826</v>
      </c>
    </row>
    <row r="195" spans="1:14" ht="30" customHeight="1" x14ac:dyDescent="0.25">
      <c r="A195" s="48">
        <v>190</v>
      </c>
      <c r="B195" s="9">
        <v>47</v>
      </c>
      <c r="C195" s="10">
        <v>42718</v>
      </c>
      <c r="D195" s="11" t="s">
        <v>60</v>
      </c>
      <c r="E195" s="12" t="s">
        <v>61</v>
      </c>
      <c r="F195" s="13" t="s">
        <v>25</v>
      </c>
      <c r="G195" s="14">
        <v>85000</v>
      </c>
      <c r="H195" s="14"/>
      <c r="I195" s="16">
        <f t="shared" si="5"/>
        <v>49.588100815992618</v>
      </c>
      <c r="J195" s="14">
        <v>171412.09</v>
      </c>
      <c r="K195" s="46">
        <v>0</v>
      </c>
      <c r="L195" s="79">
        <v>0</v>
      </c>
      <c r="M195" s="46">
        <v>30000</v>
      </c>
      <c r="N195" s="80">
        <f t="shared" si="6"/>
        <v>17.501682640938572</v>
      </c>
    </row>
    <row r="196" spans="1:14" ht="46.5" customHeight="1" x14ac:dyDescent="0.25">
      <c r="A196" s="48">
        <v>191</v>
      </c>
      <c r="B196" s="9">
        <v>87</v>
      </c>
      <c r="C196" s="10">
        <v>42710</v>
      </c>
      <c r="D196" s="44" t="s">
        <v>120</v>
      </c>
      <c r="E196" s="35" t="s">
        <v>399</v>
      </c>
      <c r="F196" s="13" t="s">
        <v>127</v>
      </c>
      <c r="G196" s="14">
        <v>100000</v>
      </c>
      <c r="H196" s="14"/>
      <c r="I196" s="16">
        <f t="shared" si="5"/>
        <v>65.247920238854377</v>
      </c>
      <c r="J196" s="14">
        <v>153261.59</v>
      </c>
      <c r="K196" s="46">
        <v>0</v>
      </c>
      <c r="L196" s="79">
        <v>0</v>
      </c>
      <c r="M196" s="46">
        <v>30000</v>
      </c>
      <c r="N196" s="80">
        <f t="shared" si="6"/>
        <v>19.57437607165631</v>
      </c>
    </row>
    <row r="197" spans="1:14" ht="44.25" customHeight="1" x14ac:dyDescent="0.25">
      <c r="A197" s="48">
        <v>192</v>
      </c>
      <c r="B197" s="19">
        <v>225</v>
      </c>
      <c r="C197" s="45">
        <v>42719</v>
      </c>
      <c r="D197" s="11" t="s">
        <v>225</v>
      </c>
      <c r="E197" s="21" t="s">
        <v>226</v>
      </c>
      <c r="F197" s="13" t="s">
        <v>127</v>
      </c>
      <c r="G197" s="22">
        <v>64621.31</v>
      </c>
      <c r="H197" s="22">
        <v>189795.19</v>
      </c>
      <c r="I197" s="23">
        <v>50</v>
      </c>
      <c r="J197" s="22">
        <v>508833</v>
      </c>
      <c r="K197" s="46">
        <v>0</v>
      </c>
      <c r="L197" s="79">
        <v>0</v>
      </c>
      <c r="M197" s="76">
        <v>33500</v>
      </c>
      <c r="N197" s="80">
        <f t="shared" si="6"/>
        <v>6.5836924884981913</v>
      </c>
    </row>
    <row r="198" spans="1:14" ht="43.5" customHeight="1" x14ac:dyDescent="0.25">
      <c r="A198" s="48">
        <v>193</v>
      </c>
      <c r="B198" s="9">
        <v>52</v>
      </c>
      <c r="C198" s="10">
        <v>42718</v>
      </c>
      <c r="D198" s="11" t="s">
        <v>69</v>
      </c>
      <c r="E198" s="12" t="s">
        <v>68</v>
      </c>
      <c r="F198" s="13" t="s">
        <v>25</v>
      </c>
      <c r="G198" s="14">
        <v>91913.22</v>
      </c>
      <c r="H198" s="14"/>
      <c r="I198" s="16">
        <f t="shared" ref="I198:I211" si="7">G198/J198*100</f>
        <v>70</v>
      </c>
      <c r="J198" s="14">
        <v>131304.6</v>
      </c>
      <c r="K198" s="46">
        <v>0</v>
      </c>
      <c r="L198" s="79">
        <v>0</v>
      </c>
      <c r="M198" s="46">
        <v>40000</v>
      </c>
      <c r="N198" s="80">
        <f t="shared" si="6"/>
        <v>30.463517652846889</v>
      </c>
    </row>
    <row r="199" spans="1:14" ht="47.25" customHeight="1" x14ac:dyDescent="0.25">
      <c r="A199" s="48">
        <v>194</v>
      </c>
      <c r="B199" s="9">
        <v>90</v>
      </c>
      <c r="C199" s="10">
        <v>42719</v>
      </c>
      <c r="D199" s="11" t="s">
        <v>122</v>
      </c>
      <c r="E199" s="12" t="s">
        <v>123</v>
      </c>
      <c r="F199" s="13" t="s">
        <v>127</v>
      </c>
      <c r="G199" s="14">
        <v>1372794</v>
      </c>
      <c r="H199" s="14"/>
      <c r="I199" s="16">
        <f t="shared" si="7"/>
        <v>100</v>
      </c>
      <c r="J199" s="14">
        <v>1372794</v>
      </c>
      <c r="K199" s="46">
        <v>0</v>
      </c>
      <c r="L199" s="79">
        <v>0</v>
      </c>
      <c r="M199" s="46">
        <v>10000</v>
      </c>
      <c r="N199" s="80">
        <f t="shared" si="6"/>
        <v>0.72844141218565928</v>
      </c>
    </row>
    <row r="200" spans="1:14" ht="38.25" customHeight="1" x14ac:dyDescent="0.25">
      <c r="A200" s="48">
        <v>195</v>
      </c>
      <c r="B200" s="9">
        <v>144</v>
      </c>
      <c r="C200" s="10">
        <v>42719</v>
      </c>
      <c r="D200" s="11" t="s">
        <v>194</v>
      </c>
      <c r="E200" s="17" t="s">
        <v>398</v>
      </c>
      <c r="F200" s="13" t="s">
        <v>127</v>
      </c>
      <c r="G200" s="14">
        <v>202930.54</v>
      </c>
      <c r="H200" s="14"/>
      <c r="I200" s="16">
        <f t="shared" si="7"/>
        <v>70.000000344945619</v>
      </c>
      <c r="J200" s="14">
        <v>289900.77</v>
      </c>
      <c r="K200" s="46">
        <v>0</v>
      </c>
      <c r="L200" s="79">
        <v>0</v>
      </c>
      <c r="M200" s="46">
        <v>50000</v>
      </c>
      <c r="N200" s="80">
        <f t="shared" si="6"/>
        <v>17.24728085406603</v>
      </c>
    </row>
    <row r="201" spans="1:14" ht="39" customHeight="1" x14ac:dyDescent="0.25">
      <c r="A201" s="48">
        <v>196</v>
      </c>
      <c r="B201" s="9">
        <v>168</v>
      </c>
      <c r="C201" s="10">
        <v>42719</v>
      </c>
      <c r="D201" s="11" t="s">
        <v>224</v>
      </c>
      <c r="E201" s="17" t="s">
        <v>397</v>
      </c>
      <c r="F201" s="13" t="s">
        <v>25</v>
      </c>
      <c r="G201" s="14">
        <v>300000</v>
      </c>
      <c r="H201" s="14"/>
      <c r="I201" s="16">
        <f t="shared" si="7"/>
        <v>40.54054054054054</v>
      </c>
      <c r="J201" s="14">
        <v>740000</v>
      </c>
      <c r="K201" s="46">
        <v>0</v>
      </c>
      <c r="L201" s="79">
        <v>0</v>
      </c>
      <c r="M201" s="46">
        <v>10000</v>
      </c>
      <c r="N201" s="80">
        <f t="shared" si="6"/>
        <v>1.3513513513513513</v>
      </c>
    </row>
    <row r="202" spans="1:14" ht="52.5" customHeight="1" x14ac:dyDescent="0.25">
      <c r="A202" s="48">
        <v>197</v>
      </c>
      <c r="B202" s="9">
        <v>145</v>
      </c>
      <c r="C202" s="10">
        <v>42719</v>
      </c>
      <c r="D202" s="11" t="s">
        <v>195</v>
      </c>
      <c r="E202" s="17" t="s">
        <v>330</v>
      </c>
      <c r="F202" s="13" t="s">
        <v>127</v>
      </c>
      <c r="G202" s="14">
        <v>599994.67000000004</v>
      </c>
      <c r="H202" s="14"/>
      <c r="I202" s="16">
        <f t="shared" si="7"/>
        <v>100</v>
      </c>
      <c r="J202" s="14">
        <v>599994.67000000004</v>
      </c>
      <c r="K202" s="46">
        <v>0</v>
      </c>
      <c r="L202" s="79">
        <v>0</v>
      </c>
      <c r="M202" s="76">
        <v>50000</v>
      </c>
      <c r="N202" s="80">
        <f t="shared" si="6"/>
        <v>8.3334073617687299</v>
      </c>
    </row>
    <row r="203" spans="1:14" ht="30" customHeight="1" x14ac:dyDescent="0.25">
      <c r="A203" s="48">
        <v>198</v>
      </c>
      <c r="B203" s="9">
        <v>42</v>
      </c>
      <c r="C203" s="10">
        <v>42717</v>
      </c>
      <c r="D203" s="11" t="s">
        <v>54</v>
      </c>
      <c r="E203" s="17" t="s">
        <v>55</v>
      </c>
      <c r="F203" s="13" t="s">
        <v>127</v>
      </c>
      <c r="G203" s="14">
        <v>11125</v>
      </c>
      <c r="H203" s="14"/>
      <c r="I203" s="16">
        <f t="shared" si="7"/>
        <v>49.999887640701935</v>
      </c>
      <c r="J203" s="14">
        <v>22250.05</v>
      </c>
      <c r="K203" s="46">
        <v>0</v>
      </c>
      <c r="L203" s="79">
        <v>0</v>
      </c>
      <c r="M203" s="46">
        <v>10000</v>
      </c>
      <c r="N203" s="80">
        <f t="shared" si="6"/>
        <v>44.943719227597242</v>
      </c>
    </row>
    <row r="204" spans="1:14" ht="30" customHeight="1" x14ac:dyDescent="0.25">
      <c r="A204" s="48">
        <v>199</v>
      </c>
      <c r="B204" s="9">
        <v>207</v>
      </c>
      <c r="C204" s="20">
        <v>42719</v>
      </c>
      <c r="D204" s="11" t="s">
        <v>269</v>
      </c>
      <c r="E204" s="12" t="s">
        <v>396</v>
      </c>
      <c r="F204" s="18" t="s">
        <v>127</v>
      </c>
      <c r="G204" s="29">
        <v>21924.67</v>
      </c>
      <c r="H204" s="29"/>
      <c r="I204" s="16">
        <f t="shared" si="7"/>
        <v>69.999993614499672</v>
      </c>
      <c r="J204" s="29">
        <v>31320.959999999999</v>
      </c>
      <c r="K204" s="46">
        <v>0</v>
      </c>
      <c r="L204" s="79">
        <v>0</v>
      </c>
      <c r="M204" s="46">
        <v>10000</v>
      </c>
      <c r="N204" s="80">
        <f t="shared" si="6"/>
        <v>31.92750158360408</v>
      </c>
    </row>
    <row r="205" spans="1:14" ht="64.5" customHeight="1" x14ac:dyDescent="0.25">
      <c r="A205" s="48">
        <v>200</v>
      </c>
      <c r="B205" s="9">
        <v>25</v>
      </c>
      <c r="C205" s="10">
        <v>42719</v>
      </c>
      <c r="D205" s="11" t="s">
        <v>301</v>
      </c>
      <c r="E205" s="17" t="s">
        <v>33</v>
      </c>
      <c r="F205" s="13" t="s">
        <v>127</v>
      </c>
      <c r="G205" s="14">
        <v>160000</v>
      </c>
      <c r="H205" s="14"/>
      <c r="I205" s="16">
        <f t="shared" si="7"/>
        <v>83.567897976967444</v>
      </c>
      <c r="J205" s="14">
        <v>191461.08</v>
      </c>
      <c r="K205" s="46">
        <v>0</v>
      </c>
      <c r="L205" s="79">
        <v>0</v>
      </c>
      <c r="M205" s="46">
        <v>10000</v>
      </c>
      <c r="N205" s="80">
        <f t="shared" si="6"/>
        <v>5.2229936235604653</v>
      </c>
    </row>
    <row r="206" spans="1:14" ht="37.5" customHeight="1" x14ac:dyDescent="0.25">
      <c r="A206" s="48">
        <v>201</v>
      </c>
      <c r="B206" s="9">
        <v>88</v>
      </c>
      <c r="C206" s="10">
        <v>42719</v>
      </c>
      <c r="D206" s="31" t="s">
        <v>121</v>
      </c>
      <c r="E206" s="12" t="s">
        <v>395</v>
      </c>
      <c r="F206" s="13" t="s">
        <v>127</v>
      </c>
      <c r="G206" s="14">
        <v>231646.88</v>
      </c>
      <c r="H206" s="14"/>
      <c r="I206" s="16">
        <f t="shared" si="7"/>
        <v>69.999998791263693</v>
      </c>
      <c r="J206" s="14">
        <v>330924.12</v>
      </c>
      <c r="K206" s="46">
        <v>0</v>
      </c>
      <c r="L206" s="79">
        <v>0</v>
      </c>
      <c r="M206" s="46">
        <v>10000</v>
      </c>
      <c r="N206" s="80">
        <f t="shared" si="6"/>
        <v>3.0218407772754672</v>
      </c>
    </row>
    <row r="207" spans="1:14" ht="30" customHeight="1" x14ac:dyDescent="0.25">
      <c r="A207" s="48">
        <v>202</v>
      </c>
      <c r="B207" s="9">
        <v>105</v>
      </c>
      <c r="C207" s="10">
        <v>42719</v>
      </c>
      <c r="D207" s="11" t="s">
        <v>317</v>
      </c>
      <c r="E207" s="17" t="s">
        <v>142</v>
      </c>
      <c r="F207" s="13" t="s">
        <v>127</v>
      </c>
      <c r="G207" s="24">
        <v>202874.81</v>
      </c>
      <c r="H207" s="24"/>
      <c r="I207" s="16">
        <f t="shared" si="7"/>
        <v>69.999999309919261</v>
      </c>
      <c r="J207" s="26">
        <v>289821.16000000003</v>
      </c>
      <c r="K207" s="46">
        <v>0</v>
      </c>
      <c r="L207" s="79">
        <v>0</v>
      </c>
      <c r="M207" s="46">
        <v>55000</v>
      </c>
      <c r="N207" s="80">
        <f t="shared" si="6"/>
        <v>18.977220296820285</v>
      </c>
    </row>
    <row r="208" spans="1:14" ht="30" customHeight="1" x14ac:dyDescent="0.25">
      <c r="A208" s="48">
        <v>203</v>
      </c>
      <c r="B208" s="9">
        <v>48</v>
      </c>
      <c r="C208" s="10">
        <v>42718</v>
      </c>
      <c r="D208" s="11" t="s">
        <v>62</v>
      </c>
      <c r="E208" s="12" t="s">
        <v>63</v>
      </c>
      <c r="F208" s="13" t="s">
        <v>25</v>
      </c>
      <c r="G208" s="14">
        <v>100000</v>
      </c>
      <c r="H208" s="14"/>
      <c r="I208" s="16">
        <f t="shared" si="7"/>
        <v>42.337999150191678</v>
      </c>
      <c r="J208" s="14">
        <v>236194.44</v>
      </c>
      <c r="K208" s="46">
        <v>0</v>
      </c>
      <c r="L208" s="79">
        <v>0</v>
      </c>
      <c r="M208" s="46">
        <v>70000</v>
      </c>
      <c r="N208" s="80">
        <f t="shared" si="6"/>
        <v>29.636599405134177</v>
      </c>
    </row>
    <row r="209" spans="1:14" ht="30" customHeight="1" x14ac:dyDescent="0.25">
      <c r="A209" s="48">
        <v>204</v>
      </c>
      <c r="B209" s="9">
        <v>78</v>
      </c>
      <c r="C209" s="10">
        <v>42719</v>
      </c>
      <c r="D209" s="44" t="s">
        <v>107</v>
      </c>
      <c r="E209" s="35" t="s">
        <v>394</v>
      </c>
      <c r="F209" s="13" t="s">
        <v>127</v>
      </c>
      <c r="G209" s="14">
        <v>159809.5</v>
      </c>
      <c r="H209" s="14"/>
      <c r="I209" s="16">
        <f t="shared" si="7"/>
        <v>69.999998685935466</v>
      </c>
      <c r="J209" s="14">
        <v>228299.29</v>
      </c>
      <c r="K209" s="46">
        <v>0</v>
      </c>
      <c r="L209" s="79">
        <v>0</v>
      </c>
      <c r="M209" s="46">
        <v>30000</v>
      </c>
      <c r="N209" s="80">
        <f t="shared" si="6"/>
        <v>13.140645334464246</v>
      </c>
    </row>
    <row r="210" spans="1:14" ht="41.25" customHeight="1" x14ac:dyDescent="0.25">
      <c r="A210" s="48">
        <v>205</v>
      </c>
      <c r="B210" s="9">
        <v>190</v>
      </c>
      <c r="C210" s="20">
        <v>42719</v>
      </c>
      <c r="D210" s="11" t="s">
        <v>250</v>
      </c>
      <c r="E210" s="17" t="s">
        <v>393</v>
      </c>
      <c r="F210" s="18" t="s">
        <v>25</v>
      </c>
      <c r="G210" s="29">
        <v>179450.65</v>
      </c>
      <c r="H210" s="29"/>
      <c r="I210" s="16">
        <f t="shared" si="7"/>
        <v>49.999998606859357</v>
      </c>
      <c r="J210" s="29">
        <v>358901.31</v>
      </c>
      <c r="K210" s="46">
        <v>0</v>
      </c>
      <c r="L210" s="79">
        <v>0</v>
      </c>
      <c r="M210" s="46">
        <v>10000</v>
      </c>
      <c r="N210" s="80">
        <f t="shared" si="6"/>
        <v>2.786281276042152</v>
      </c>
    </row>
    <row r="211" spans="1:14" ht="30" customHeight="1" x14ac:dyDescent="0.25">
      <c r="A211" s="48">
        <v>206</v>
      </c>
      <c r="B211" s="9">
        <v>28</v>
      </c>
      <c r="C211" s="10">
        <v>42719</v>
      </c>
      <c r="D211" s="11" t="s">
        <v>365</v>
      </c>
      <c r="E211" s="17" t="s">
        <v>37</v>
      </c>
      <c r="F211" s="13" t="s">
        <v>25</v>
      </c>
      <c r="G211" s="14">
        <v>262131.02</v>
      </c>
      <c r="H211" s="14"/>
      <c r="I211" s="16">
        <f t="shared" si="7"/>
        <v>84.999998702938711</v>
      </c>
      <c r="J211" s="14">
        <v>308389.44</v>
      </c>
      <c r="K211" s="46">
        <v>0</v>
      </c>
      <c r="L211" s="79">
        <v>0</v>
      </c>
      <c r="M211" s="46">
        <v>10000</v>
      </c>
      <c r="N211" s="80">
        <f t="shared" si="6"/>
        <v>3.2426531855306071</v>
      </c>
    </row>
    <row r="212" spans="1:14" ht="64.5" customHeight="1" x14ac:dyDescent="0.25">
      <c r="A212" s="48">
        <v>207</v>
      </c>
      <c r="B212" s="19">
        <v>224</v>
      </c>
      <c r="C212" s="10">
        <v>42718</v>
      </c>
      <c r="D212" s="11" t="s">
        <v>341</v>
      </c>
      <c r="E212" s="21" t="s">
        <v>125</v>
      </c>
      <c r="F212" s="13" t="s">
        <v>25</v>
      </c>
      <c r="G212" s="22">
        <v>782900</v>
      </c>
      <c r="H212" s="22">
        <v>541800</v>
      </c>
      <c r="I212" s="23">
        <v>85</v>
      </c>
      <c r="J212" s="22">
        <v>1560644.13</v>
      </c>
      <c r="K212" s="46">
        <v>0</v>
      </c>
      <c r="L212" s="79">
        <v>0</v>
      </c>
      <c r="M212" s="46">
        <v>10000</v>
      </c>
      <c r="N212" s="80">
        <f t="shared" si="6"/>
        <v>0.64076106831606772</v>
      </c>
    </row>
    <row r="213" spans="1:14" ht="30" customHeight="1" x14ac:dyDescent="0.25">
      <c r="A213" s="48">
        <v>208</v>
      </c>
      <c r="B213" s="9">
        <v>64</v>
      </c>
      <c r="C213" s="10">
        <v>42718</v>
      </c>
      <c r="D213" s="31" t="s">
        <v>86</v>
      </c>
      <c r="E213" s="12" t="s">
        <v>87</v>
      </c>
      <c r="F213" s="13" t="s">
        <v>25</v>
      </c>
      <c r="G213" s="14">
        <v>256100.01</v>
      </c>
      <c r="H213" s="14"/>
      <c r="I213" s="16">
        <f>G213/J213*100</f>
        <v>69.999999453338575</v>
      </c>
      <c r="J213" s="14">
        <v>365857.16</v>
      </c>
      <c r="K213" s="46">
        <v>0</v>
      </c>
      <c r="L213" s="79">
        <v>0</v>
      </c>
      <c r="M213" s="46">
        <v>30000</v>
      </c>
      <c r="N213" s="80">
        <f t="shared" si="6"/>
        <v>8.199921521284427</v>
      </c>
    </row>
    <row r="214" spans="1:14" ht="52.5" customHeight="1" x14ac:dyDescent="0.25">
      <c r="A214" s="48">
        <v>209</v>
      </c>
      <c r="B214" s="9">
        <v>195</v>
      </c>
      <c r="C214" s="20">
        <v>42719</v>
      </c>
      <c r="D214" s="11" t="s">
        <v>257</v>
      </c>
      <c r="E214" s="17" t="s">
        <v>392</v>
      </c>
      <c r="F214" s="18" t="s">
        <v>25</v>
      </c>
      <c r="G214" s="29">
        <v>105542.18</v>
      </c>
      <c r="H214" s="29"/>
      <c r="I214" s="16">
        <f>G214/J214*100</f>
        <v>70.000001326483911</v>
      </c>
      <c r="J214" s="29">
        <v>150774.53999999998</v>
      </c>
      <c r="K214" s="46">
        <v>0</v>
      </c>
      <c r="L214" s="79">
        <v>0</v>
      </c>
      <c r="M214" s="46">
        <v>10000</v>
      </c>
      <c r="N214" s="80">
        <f t="shared" si="6"/>
        <v>6.6324195053090538</v>
      </c>
    </row>
    <row r="215" spans="1:14" ht="37.5" customHeight="1" x14ac:dyDescent="0.25">
      <c r="A215" s="48">
        <v>210</v>
      </c>
      <c r="B215" s="9">
        <v>15</v>
      </c>
      <c r="C215" s="27">
        <v>42692</v>
      </c>
      <c r="D215" s="11" t="s">
        <v>22</v>
      </c>
      <c r="E215" s="12" t="s">
        <v>23</v>
      </c>
      <c r="F215" s="19" t="s">
        <v>25</v>
      </c>
      <c r="G215" s="14">
        <v>77155.850000000006</v>
      </c>
      <c r="H215" s="14"/>
      <c r="I215" s="16">
        <f>G215/J215*100</f>
        <v>100</v>
      </c>
      <c r="J215" s="28">
        <v>77155.850000000006</v>
      </c>
      <c r="K215" s="46">
        <v>0</v>
      </c>
      <c r="L215" s="79">
        <v>0</v>
      </c>
      <c r="M215" s="46">
        <v>10000</v>
      </c>
      <c r="N215" s="80">
        <f t="shared" si="6"/>
        <v>12.96078003158542</v>
      </c>
    </row>
    <row r="216" spans="1:14" ht="30" customHeight="1" x14ac:dyDescent="0.25">
      <c r="A216" s="48">
        <v>211</v>
      </c>
      <c r="B216" s="9">
        <v>147</v>
      </c>
      <c r="C216" s="10">
        <v>42719</v>
      </c>
      <c r="D216" s="11" t="s">
        <v>196</v>
      </c>
      <c r="E216" s="17" t="s">
        <v>391</v>
      </c>
      <c r="F216" s="13" t="s">
        <v>25</v>
      </c>
      <c r="G216" s="14">
        <v>380655.54</v>
      </c>
      <c r="H216" s="14"/>
      <c r="I216" s="16">
        <f>G216/J216*100</f>
        <v>49.999999343238258</v>
      </c>
      <c r="J216" s="14">
        <v>761311.09</v>
      </c>
      <c r="K216" s="46">
        <v>0</v>
      </c>
      <c r="L216" s="79">
        <v>0</v>
      </c>
      <c r="M216" s="46">
        <v>10000</v>
      </c>
      <c r="N216" s="80">
        <f t="shared" si="6"/>
        <v>1.313523490114928</v>
      </c>
    </row>
    <row r="217" spans="1:14" ht="30" customHeight="1" x14ac:dyDescent="0.25">
      <c r="A217" s="56"/>
      <c r="B217" s="57"/>
      <c r="C217" s="58"/>
      <c r="D217" s="59"/>
      <c r="E217" s="60"/>
      <c r="F217" s="61"/>
      <c r="G217" s="62"/>
      <c r="H217" s="62"/>
      <c r="I217" s="63"/>
      <c r="J217" s="84" t="s">
        <v>376</v>
      </c>
      <c r="K217" s="5">
        <f>SUM(K6:K216)</f>
        <v>8782714.2200000007</v>
      </c>
      <c r="L217" s="85"/>
      <c r="M217" s="5">
        <f>SUM(M6:M216)</f>
        <v>1144785.78</v>
      </c>
      <c r="N217" s="85"/>
    </row>
    <row r="218" spans="1:14" ht="30" customHeight="1" x14ac:dyDescent="0.25">
      <c r="A218" s="64"/>
      <c r="B218" s="65"/>
      <c r="C218" s="66"/>
      <c r="D218" s="67"/>
      <c r="E218" s="68"/>
      <c r="F218" s="4"/>
      <c r="G218" s="69"/>
      <c r="H218" s="69"/>
      <c r="I218" s="70"/>
      <c r="J218" s="71"/>
      <c r="K218" s="6"/>
      <c r="L218" s="81"/>
      <c r="M218" s="6"/>
      <c r="N218" s="81"/>
    </row>
    <row r="219" spans="1:14" ht="35.25" customHeight="1" x14ac:dyDescent="0.25">
      <c r="A219" s="64"/>
      <c r="B219" s="72"/>
      <c r="C219" s="1"/>
      <c r="D219" s="1"/>
      <c r="E219" s="1"/>
      <c r="F219" s="1"/>
      <c r="G219" s="73"/>
      <c r="H219" s="73"/>
      <c r="I219" s="94"/>
      <c r="J219" s="94"/>
      <c r="K219" s="7"/>
      <c r="L219" s="82"/>
      <c r="M219" s="7"/>
      <c r="N219" s="82"/>
    </row>
    <row r="220" spans="1:14" ht="22.5" customHeight="1" x14ac:dyDescent="0.25">
      <c r="A220" s="86" t="s">
        <v>375</v>
      </c>
      <c r="B220" s="87"/>
      <c r="C220" s="87"/>
      <c r="D220" s="87"/>
      <c r="E220" s="88"/>
      <c r="F220" s="88"/>
      <c r="G220" s="88"/>
      <c r="H220" s="88"/>
      <c r="I220" s="88"/>
      <c r="J220" s="88"/>
      <c r="K220" s="88"/>
      <c r="L220" s="88"/>
      <c r="M220" s="88"/>
      <c r="N220" s="88"/>
    </row>
    <row r="221" spans="1:14" x14ac:dyDescent="0.25">
      <c r="F221" s="3"/>
      <c r="G221" s="3"/>
      <c r="H221" s="3"/>
      <c r="K221"/>
      <c r="L221" s="77"/>
      <c r="M221"/>
      <c r="N221" s="77"/>
    </row>
    <row r="222" spans="1:14" ht="30.75" customHeight="1" x14ac:dyDescent="0.25">
      <c r="F222" s="3"/>
      <c r="G222" s="3"/>
      <c r="H222" s="3"/>
      <c r="K222"/>
      <c r="L222" s="77"/>
      <c r="M222"/>
      <c r="N222" s="77"/>
    </row>
    <row r="223" spans="1:14" ht="30.75" customHeight="1" x14ac:dyDescent="0.25">
      <c r="F223" s="3"/>
      <c r="G223" s="3"/>
      <c r="H223" s="3"/>
      <c r="K223"/>
      <c r="L223" s="77"/>
      <c r="M223"/>
      <c r="N223" s="77"/>
    </row>
    <row r="224" spans="1:14" ht="30.75" customHeight="1" x14ac:dyDescent="0.25">
      <c r="F224" s="3"/>
      <c r="G224" s="3"/>
      <c r="H224" s="3"/>
      <c r="K224"/>
      <c r="L224" s="77"/>
      <c r="M224"/>
      <c r="N224" s="77"/>
    </row>
    <row r="225" spans="6:14" ht="30.75" customHeight="1" x14ac:dyDescent="0.25">
      <c r="F225" s="3"/>
      <c r="G225" s="3"/>
      <c r="H225" s="3"/>
      <c r="K225"/>
      <c r="L225" s="77"/>
      <c r="M225"/>
      <c r="N225" s="77"/>
    </row>
    <row r="226" spans="6:14" ht="30.75" customHeight="1" x14ac:dyDescent="0.25">
      <c r="F226" s="3"/>
      <c r="G226" s="3"/>
      <c r="H226" s="3"/>
      <c r="K226"/>
      <c r="L226" s="77"/>
      <c r="M226"/>
      <c r="N226" s="77"/>
    </row>
    <row r="227" spans="6:14" ht="30.75" customHeight="1" x14ac:dyDescent="0.25">
      <c r="F227" s="3"/>
      <c r="G227" s="3"/>
      <c r="H227" s="3"/>
      <c r="K227"/>
      <c r="L227" s="77"/>
      <c r="M227"/>
      <c r="N227" s="77"/>
    </row>
    <row r="228" spans="6:14" x14ac:dyDescent="0.25">
      <c r="F228" s="3"/>
      <c r="G228" s="3"/>
      <c r="H228" s="3"/>
      <c r="K228"/>
      <c r="L228" s="77"/>
      <c r="M228"/>
      <c r="N228" s="77"/>
    </row>
    <row r="229" spans="6:14" x14ac:dyDescent="0.25">
      <c r="F229" s="3"/>
      <c r="G229" s="3"/>
      <c r="H229" s="3"/>
      <c r="K229"/>
      <c r="L229" s="77"/>
      <c r="M229"/>
      <c r="N229" s="77"/>
    </row>
    <row r="230" spans="6:14" x14ac:dyDescent="0.25">
      <c r="F230" s="3"/>
      <c r="G230" s="3"/>
      <c r="H230" s="3"/>
      <c r="K230"/>
      <c r="L230" s="77"/>
      <c r="M230"/>
      <c r="N230" s="77"/>
    </row>
    <row r="231" spans="6:14" x14ac:dyDescent="0.25">
      <c r="F231" s="3"/>
      <c r="G231" s="3"/>
      <c r="H231" s="3"/>
      <c r="K231"/>
      <c r="L231" s="77"/>
      <c r="M231"/>
      <c r="N231" s="77"/>
    </row>
    <row r="232" spans="6:14" x14ac:dyDescent="0.25">
      <c r="F232" s="3"/>
      <c r="G232" s="3"/>
      <c r="H232" s="3"/>
      <c r="K232"/>
      <c r="L232" s="77"/>
      <c r="M232"/>
      <c r="N232" s="77"/>
    </row>
    <row r="233" spans="6:14" x14ac:dyDescent="0.25">
      <c r="F233" s="3"/>
      <c r="G233" s="3"/>
      <c r="H233" s="3"/>
      <c r="K233"/>
      <c r="L233" s="77"/>
      <c r="M233"/>
      <c r="N233" s="77"/>
    </row>
    <row r="234" spans="6:14" x14ac:dyDescent="0.25">
      <c r="F234" s="3"/>
      <c r="G234" s="3"/>
      <c r="H234" s="3"/>
      <c r="K234"/>
      <c r="L234" s="77"/>
      <c r="M234"/>
      <c r="N234" s="77"/>
    </row>
    <row r="235" spans="6:14" x14ac:dyDescent="0.25">
      <c r="F235" s="3"/>
      <c r="G235" s="3"/>
      <c r="H235" s="3"/>
      <c r="K235"/>
      <c r="L235" s="77"/>
      <c r="M235"/>
      <c r="N235" s="77"/>
    </row>
    <row r="236" spans="6:14" x14ac:dyDescent="0.25">
      <c r="F236" s="3"/>
      <c r="G236" s="3"/>
      <c r="H236" s="3"/>
      <c r="K236"/>
      <c r="L236" s="77"/>
      <c r="M236"/>
      <c r="N236" s="77"/>
    </row>
    <row r="237" spans="6:14" x14ac:dyDescent="0.25">
      <c r="F237" s="3"/>
      <c r="G237" s="3"/>
      <c r="H237" s="3"/>
      <c r="K237"/>
      <c r="L237" s="77"/>
      <c r="M237"/>
      <c r="N237" s="77"/>
    </row>
    <row r="238" spans="6:14" x14ac:dyDescent="0.25">
      <c r="F238" s="3"/>
      <c r="G238" s="3"/>
      <c r="H238" s="3"/>
      <c r="K238"/>
      <c r="L238" s="77"/>
      <c r="M238"/>
      <c r="N238" s="77"/>
    </row>
    <row r="239" spans="6:14" x14ac:dyDescent="0.25">
      <c r="F239" s="3"/>
      <c r="G239" s="3"/>
      <c r="H239" s="3"/>
      <c r="K239"/>
      <c r="L239" s="77"/>
      <c r="M239"/>
      <c r="N239" s="77"/>
    </row>
    <row r="240" spans="6:14" x14ac:dyDescent="0.25">
      <c r="F240" s="3"/>
      <c r="G240" s="3"/>
      <c r="H240" s="3"/>
      <c r="K240"/>
      <c r="L240" s="77"/>
      <c r="M240"/>
      <c r="N240" s="77"/>
    </row>
  </sheetData>
  <mergeCells count="12">
    <mergeCell ref="A220:N220"/>
    <mergeCell ref="A3:N3"/>
    <mergeCell ref="G1:N1"/>
    <mergeCell ref="A4:A5"/>
    <mergeCell ref="I219:J219"/>
    <mergeCell ref="G4:I4"/>
    <mergeCell ref="J4:J5"/>
    <mergeCell ref="K4:N4"/>
    <mergeCell ref="B4:B5"/>
    <mergeCell ref="D4:D5"/>
    <mergeCell ref="E4:E5"/>
    <mergeCell ref="F4:F5"/>
  </mergeCells>
  <pageMargins left="0.23622047244094491" right="0.15748031496062992" top="0.19685039370078741" bottom="0.15748031496062992" header="0.70866141732283472" footer="0.15748031496062992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ranking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2017-02-27T09:18:21Z</dcterms:modified>
</cp:coreProperties>
</file>