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45" windowWidth="18000" windowHeight="11535"/>
  </bookViews>
  <sheets>
    <sheet name="zał.jed.budżet.do bad.UM 2015" sheetId="1" r:id="rId1"/>
    <sheet name="Arkusz4" sheetId="4" r:id="rId2"/>
    <sheet name="Arkusz1" sheetId="7" r:id="rId3"/>
    <sheet name="Arkusz2" sheetId="8" r:id="rId4"/>
  </sheets>
  <calcPr calcId="145621"/>
</workbook>
</file>

<file path=xl/calcChain.xml><?xml version="1.0" encoding="utf-8"?>
<calcChain xmlns="http://schemas.openxmlformats.org/spreadsheetml/2006/main">
  <c r="E85" i="1" l="1"/>
  <c r="E84" i="1"/>
  <c r="E82" i="1"/>
  <c r="E68" i="1"/>
  <c r="E67" i="1"/>
  <c r="E66" i="1"/>
  <c r="E65" i="1"/>
  <c r="E64" i="1"/>
  <c r="E63" i="1"/>
  <c r="F36" i="1"/>
  <c r="E36" i="1"/>
  <c r="D36" i="1"/>
  <c r="C36" i="1"/>
</calcChain>
</file>

<file path=xl/sharedStrings.xml><?xml version="1.0" encoding="utf-8"?>
<sst xmlns="http://schemas.openxmlformats.org/spreadsheetml/2006/main" count="155" uniqueCount="98">
  <si>
    <t>Razem</t>
  </si>
  <si>
    <t xml:space="preserve">Zespół Szkół Specjalnych Nr 1 w Ciechocinku </t>
  </si>
  <si>
    <t>Zespół Szkół Nr 33 Specjalnych dla Dzieci i Młodzieży Przewlekle Chorej w Bydgoszczy</t>
  </si>
  <si>
    <t>Zespół Parków Krajobrazowych Chełmińskiego i Nadwiślańskiego</t>
  </si>
  <si>
    <t>28.</t>
  </si>
  <si>
    <t>Zarząd Dróg Wojewódzkich w Bydgoszczy</t>
  </si>
  <si>
    <t>27.</t>
  </si>
  <si>
    <t>Wojewódzki Urząd Pracy w Toruniu</t>
  </si>
  <si>
    <t>26.</t>
  </si>
  <si>
    <t>Wdecki Park Krajobrazowy</t>
  </si>
  <si>
    <t>25.</t>
  </si>
  <si>
    <t>Urząd Marszałkowski w Toruniu</t>
  </si>
  <si>
    <t>24.</t>
  </si>
  <si>
    <t>Tucholski Park Krajobrazowy</t>
  </si>
  <si>
    <t>23.</t>
  </si>
  <si>
    <t>Medyczn-Społeczne Centrum Ksztalcenia Zawodowego i Ustawicznegoa  w Inowrocławiu</t>
  </si>
  <si>
    <t>22.</t>
  </si>
  <si>
    <t>Medyczn-Społeczne Centrum Ksztalcenia Zawodowego i Ustawicznegoa  w Toruniu</t>
  </si>
  <si>
    <t>21.</t>
  </si>
  <si>
    <t>Specjalny Ośrodek Szkolno-Wychowawczy Nr 2 dla Dzieci i Młodzieży Słabo Słyszącej i Niesłyszącej w Bydgoszczy</t>
  </si>
  <si>
    <t>20.</t>
  </si>
  <si>
    <t>Specjalny Ośrodek Szkolno-Wychowawczy Nr 1 dla Dzieci i Młodzieży Słabo Widzącej i Niewidomej w Bydgoszczy</t>
  </si>
  <si>
    <t>19.</t>
  </si>
  <si>
    <t>Specjalny Ośrodek Szkolno-Wychowawczy im. Korczaka w Toruniu</t>
  </si>
  <si>
    <t>18.</t>
  </si>
  <si>
    <t>Regionalny Ośrodek Polityki Społecznej w Toruniu</t>
  </si>
  <si>
    <t>17.</t>
  </si>
  <si>
    <t>Pedagogiczna Biblioteka Wojewódzka w Bydgoszczy</t>
  </si>
  <si>
    <t>16.</t>
  </si>
  <si>
    <t>Okręgowy Ośrodek Dokształcania Zawodowego w Bydgoszczy</t>
  </si>
  <si>
    <t>15.</t>
  </si>
  <si>
    <t>14.</t>
  </si>
  <si>
    <t>13.</t>
  </si>
  <si>
    <t>Nadgoplański Park Tysiąclecia</t>
  </si>
  <si>
    <t>12.</t>
  </si>
  <si>
    <t>Kujawsko-Pomorski Zarząd Melioracji i Urządzeń Wodnych we Włocławku</t>
  </si>
  <si>
    <t>11.</t>
  </si>
  <si>
    <t>Kujawsko - Pomorski Ośrodek Adopcyjny w Toruniu</t>
  </si>
  <si>
    <t>10.</t>
  </si>
  <si>
    <t>Kujawsko - Pomorskie Centrum Edukacji Nauczycieli we Włocławku</t>
  </si>
  <si>
    <t>9.</t>
  </si>
  <si>
    <t>Kujawsko - Pomorskie Centrum Edukacji Nauczycieli w Toruniu</t>
  </si>
  <si>
    <t>8.</t>
  </si>
  <si>
    <t>Kujawsko - Pomorskie Centrum Edukacji Nauczycieli w Bydgoszczy</t>
  </si>
  <si>
    <t>7.</t>
  </si>
  <si>
    <t xml:space="preserve">Kujawsko - Pomorskie Biuro Planowania Przestrzennego i Regionalnego we Włocławku </t>
  </si>
  <si>
    <t>6.</t>
  </si>
  <si>
    <t>Krajeński Park Krajobrazowy</t>
  </si>
  <si>
    <t>5.</t>
  </si>
  <si>
    <t>Górznieńsko-Lidzbarski Park Krajobrazowy</t>
  </si>
  <si>
    <t>4.</t>
  </si>
  <si>
    <t>Gostynińsko-Włocławski Park Krajobrazowy</t>
  </si>
  <si>
    <t>3.</t>
  </si>
  <si>
    <t>Brodnicki Park Krajobrazowy</t>
  </si>
  <si>
    <t>2.</t>
  </si>
  <si>
    <t>Biblioteka Pedagogiczna w Toruniu</t>
  </si>
  <si>
    <t>1.</t>
  </si>
  <si>
    <t>Przychody ogółem w zł</t>
  </si>
  <si>
    <t xml:space="preserve">Suma bilansowa                                           w zł </t>
  </si>
  <si>
    <t>Nazwa jednostki</t>
  </si>
  <si>
    <t>Lp</t>
  </si>
  <si>
    <t>Przych. netto ze sprzed. tow. i produkt. oraz oper. finans. w zł</t>
  </si>
  <si>
    <t xml:space="preserve"> Średnioroczne zatrudnienie w etatatach</t>
  </si>
  <si>
    <t>Obowiązkowe badanie art. 64 ust. 1 pkt 4 ustawy o rachunkowości</t>
  </si>
  <si>
    <t>Muzeum Etnograficzne w Toruniu</t>
  </si>
  <si>
    <t>Muzeum Ziemi Kujawskiej i Dobrzyńskiej we Włocławku</t>
  </si>
  <si>
    <t>Opera "Nova" w Bydgoszczy</t>
  </si>
  <si>
    <t>Wojewódzka  Biblioteka Publiczna - Książnica Kopernikańska w Toruniu</t>
  </si>
  <si>
    <t>Filharmonia Pomorska im. Paderewskiego w Bydgoszczy</t>
  </si>
  <si>
    <t>Kujawsko-Pomorskie Centrum Kultury w Bydgoszczy</t>
  </si>
  <si>
    <t>Centrum Onkologii  im.prof. Łukaszczyka w Bydgoszczy</t>
  </si>
  <si>
    <t>Kujawsko-Pomorskie Centrum Pulmonologii w Bydgoszczy</t>
  </si>
  <si>
    <t>Sanatorium Uzdrowiskowe "Przy Tężni" im. Krzymińskiego w Inowrocławiu</t>
  </si>
  <si>
    <t xml:space="preserve">Woj.Szpital dla Nerwowo i Psychicznie Chorych im.dr. J.Bednarza w Świeciu </t>
  </si>
  <si>
    <t>Wojewódzki Szpital Dziecięcy im.J.Brudzińskiego w Bydgoszczy</t>
  </si>
  <si>
    <t>Wojewódzki Szpital Obserwacyjno-Zakaźny im.T.Browicza  w Bydgoszczy</t>
  </si>
  <si>
    <t>Wojewódzki Szpital Zespolony  im. L. Rydygiera w Toruniu</t>
  </si>
  <si>
    <t>Wojewódzka Stacja Pogotowia Ratunkowego w Bydgoszczy</t>
  </si>
  <si>
    <t>Przychody netto ze sprzed. tow. i produkt. oraz oper. finans. w zł</t>
  </si>
  <si>
    <t>Wojewódzki Ośrodek Ruchu Drogowego w Bydgoszczy</t>
  </si>
  <si>
    <t>Wojewódzki Ośrodek Ruchu Drogowego w Toruniu</t>
  </si>
  <si>
    <t>Wojewódzki Ośrodek Ruchu Drogowego we Włocławku</t>
  </si>
  <si>
    <t>Załącznik nr 3 do SIWZ</t>
  </si>
  <si>
    <t>WYKAZ JEDNOSTEK BUDŻETOWYCH - CZĘŚĆ  I</t>
  </si>
  <si>
    <t>WYKAZ INSTYTUCJI KULTURY - CZĘŚĆ II</t>
  </si>
  <si>
    <t>Przych. netto ze sprzed. tow. i produkt. oraz oper. finans.         w zł</t>
  </si>
  <si>
    <t>Średnioroczne zatrudnienie w et.</t>
  </si>
  <si>
    <t>Wybrane elementy ze sprawozdania finansowego za 2015 rok</t>
  </si>
  <si>
    <t>Muzeum Archeologiczne w Biskupinie</t>
  </si>
  <si>
    <t>Wytypowane do badania przez biegłego rewidenta sprawozdanie finansowe za 2016 r.</t>
  </si>
  <si>
    <t>Teatr im. W. Horzycy w Toruniu</t>
  </si>
  <si>
    <t xml:space="preserve">Przychody ogółem                  w zł </t>
  </si>
  <si>
    <t xml:space="preserve">Przych. netto ze sprzed. tow. i produkt. oraz oper. finans. w zł </t>
  </si>
  <si>
    <t xml:space="preserve"> Średnioroczne zatrudnienie w et.</t>
  </si>
  <si>
    <t>Wojewódzki Szpital Specjalistyczny im. bł. ks. J. Popiełuszki we Włocławku</t>
  </si>
  <si>
    <t>Wojewódzki Ośrodek Terapii Uzależnień i Współuzależnienia w Toruniu</t>
  </si>
  <si>
    <t>WYKAZ ZAKŁADÓW OPIEKI ZDROWOTNEJ - CZĘŚĆ  III</t>
  </si>
  <si>
    <t>WYKAZ WOJEWÓDZKICH OŚRODKÓW RUCHU DROGOWEGO - CZĘŚĆ 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</si>
</sst>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3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PL"/>
      <charset val="238"/>
    </font>
    <font>
      <b/>
      <sz val="11"/>
      <name val="Times New Roman CE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1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0" fontId="2" fillId="0" borderId="2" xfId="0" applyFont="1" applyFill="1" applyBorder="1"/>
    <xf numFmtId="4" fontId="2" fillId="0" borderId="1" xfId="0" applyNumberFormat="1" applyFont="1" applyFill="1" applyBorder="1" applyAlignment="1">
      <alignment horizontal="right"/>
    </xf>
    <xf numFmtId="0" fontId="1" fillId="0" borderId="4" xfId="0" applyFont="1" applyFill="1" applyBorder="1"/>
    <xf numFmtId="0" fontId="1" fillId="0" borderId="5" xfId="0" applyFont="1" applyFill="1" applyBorder="1" applyAlignment="1">
      <alignment horizontal="center"/>
    </xf>
    <xf numFmtId="4" fontId="1" fillId="0" borderId="6" xfId="0" applyNumberFormat="1" applyFont="1" applyFill="1" applyBorder="1" applyAlignment="1">
      <alignment horizontal="right"/>
    </xf>
    <xf numFmtId="0" fontId="1" fillId="0" borderId="8" xfId="0" applyFont="1" applyFill="1" applyBorder="1"/>
    <xf numFmtId="0" fontId="1" fillId="0" borderId="9" xfId="0" applyFont="1" applyFill="1" applyBorder="1" applyAlignment="1">
      <alignment wrapText="1"/>
    </xf>
    <xf numFmtId="0" fontId="1" fillId="0" borderId="10" xfId="0" applyFont="1" applyFill="1" applyBorder="1"/>
    <xf numFmtId="0" fontId="1" fillId="0" borderId="9" xfId="0" applyFont="1" applyFill="1" applyBorder="1"/>
    <xf numFmtId="4" fontId="1" fillId="0" borderId="11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7" fillId="0" borderId="0" xfId="0" applyFont="1" applyFill="1"/>
    <xf numFmtId="0" fontId="1" fillId="0" borderId="7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6" xfId="0" applyFont="1" applyFill="1" applyBorder="1"/>
    <xf numFmtId="4" fontId="1" fillId="0" borderId="17" xfId="0" applyNumberFormat="1" applyFont="1" applyFill="1" applyBorder="1" applyAlignment="1">
      <alignment horizontal="right"/>
    </xf>
    <xf numFmtId="0" fontId="1" fillId="0" borderId="18" xfId="0" applyFont="1" applyFill="1" applyBorder="1"/>
    <xf numFmtId="4" fontId="1" fillId="0" borderId="15" xfId="0" applyNumberFormat="1" applyFont="1" applyFill="1" applyBorder="1" applyAlignment="1">
      <alignment horizontal="right"/>
    </xf>
    <xf numFmtId="4" fontId="1" fillId="0" borderId="19" xfId="0" applyNumberFormat="1" applyFont="1" applyFill="1" applyBorder="1" applyAlignment="1">
      <alignment horizontal="right"/>
    </xf>
    <xf numFmtId="0" fontId="3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4" fontId="1" fillId="0" borderId="7" xfId="0" applyNumberFormat="1" applyFont="1" applyFill="1" applyBorder="1" applyAlignment="1">
      <alignment horizontal="center"/>
    </xf>
    <xf numFmtId="4" fontId="1" fillId="0" borderId="15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3" fontId="1" fillId="0" borderId="5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22" xfId="0" applyNumberFormat="1" applyFont="1" applyFill="1" applyBorder="1" applyAlignment="1">
      <alignment horizontal="right"/>
    </xf>
    <xf numFmtId="4" fontId="1" fillId="0" borderId="22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1" fillId="0" borderId="21" xfId="0" applyNumberFormat="1" applyFont="1" applyFill="1" applyBorder="1" applyAlignment="1">
      <alignment horizontal="right"/>
    </xf>
    <xf numFmtId="3" fontId="1" fillId="0" borderId="17" xfId="0" applyNumberFormat="1" applyFont="1" applyFill="1" applyBorder="1" applyAlignment="1">
      <alignment horizontal="right"/>
    </xf>
    <xf numFmtId="3" fontId="1" fillId="0" borderId="15" xfId="0" applyNumberFormat="1" applyFont="1" applyFill="1" applyBorder="1" applyAlignment="1">
      <alignment horizontal="right"/>
    </xf>
    <xf numFmtId="4" fontId="1" fillId="0" borderId="21" xfId="0" applyNumberFormat="1" applyFont="1" applyFill="1" applyBorder="1" applyAlignment="1">
      <alignment horizontal="right"/>
    </xf>
    <xf numFmtId="3" fontId="1" fillId="0" borderId="19" xfId="0" applyNumberFormat="1" applyFont="1" applyFill="1" applyBorder="1" applyAlignment="1">
      <alignment horizontal="right"/>
    </xf>
  </cellXfs>
  <cellStyles count="4">
    <cellStyle name="Normalny" xfId="0" builtinId="0"/>
    <cellStyle name="Normalny 2" xfId="1"/>
    <cellStyle name="Normalny 3" xfId="2"/>
    <cellStyle name="Styl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68"/>
  <sheetViews>
    <sheetView tabSelected="1" topLeftCell="A67" zoomScale="80" zoomScaleNormal="80" workbookViewId="0">
      <selection activeCell="J60" sqref="J60"/>
    </sheetView>
  </sheetViews>
  <sheetFormatPr defaultRowHeight="12.75"/>
  <cols>
    <col min="1" max="1" width="8.375" style="3" customWidth="1"/>
    <col min="2" max="2" width="51.75" style="1" customWidth="1"/>
    <col min="3" max="3" width="13.875" style="1" customWidth="1"/>
    <col min="4" max="4" width="12.875" style="2" customWidth="1"/>
    <col min="5" max="5" width="13.25" style="2" customWidth="1"/>
    <col min="6" max="6" width="11.625" style="1" customWidth="1"/>
    <col min="7" max="16384" width="9" style="1"/>
  </cols>
  <sheetData>
    <row r="1" spans="1:6" ht="15">
      <c r="C1" s="28"/>
      <c r="E1" s="41" t="s">
        <v>82</v>
      </c>
    </row>
    <row r="2" spans="1:6" ht="12.75" customHeight="1"/>
    <row r="3" spans="1:6" ht="16.5">
      <c r="B3" s="42" t="s">
        <v>83</v>
      </c>
      <c r="C3" s="42"/>
      <c r="D3" s="42"/>
      <c r="E3" s="42"/>
      <c r="F3" s="27"/>
    </row>
    <row r="4" spans="1:6" ht="19.5" customHeight="1">
      <c r="A4" s="42" t="s">
        <v>87</v>
      </c>
      <c r="B4" s="42"/>
      <c r="C4" s="42"/>
      <c r="D4" s="42"/>
      <c r="E4" s="42"/>
    </row>
    <row r="5" spans="1:6" ht="20.25" customHeight="1" thickBot="1">
      <c r="A5" s="26"/>
      <c r="B5" s="26"/>
      <c r="C5" s="26"/>
    </row>
    <row r="6" spans="1:6" s="19" customFormat="1" ht="66" customHeight="1" thickBot="1">
      <c r="A6" s="25" t="s">
        <v>60</v>
      </c>
      <c r="B6" s="24" t="s">
        <v>59</v>
      </c>
      <c r="C6" s="23" t="s">
        <v>58</v>
      </c>
      <c r="D6" s="22" t="s">
        <v>57</v>
      </c>
      <c r="E6" s="21" t="s">
        <v>85</v>
      </c>
      <c r="F6" s="20" t="s">
        <v>86</v>
      </c>
    </row>
    <row r="7" spans="1:6" s="16" customFormat="1" ht="14.25" thickBot="1">
      <c r="A7" s="17">
        <v>1</v>
      </c>
      <c r="B7" s="18">
        <v>2</v>
      </c>
      <c r="C7" s="17">
        <v>3</v>
      </c>
      <c r="D7" s="17">
        <v>4</v>
      </c>
      <c r="E7" s="17">
        <v>5</v>
      </c>
      <c r="F7" s="17">
        <v>6</v>
      </c>
    </row>
    <row r="8" spans="1:6" ht="20.25" customHeight="1">
      <c r="A8" s="9" t="s">
        <v>56</v>
      </c>
      <c r="B8" s="11" t="s">
        <v>55</v>
      </c>
      <c r="C8" s="46">
        <v>5408735.8099999996</v>
      </c>
      <c r="D8" s="46">
        <v>43900.55</v>
      </c>
      <c r="E8" s="47">
        <v>30919.25</v>
      </c>
      <c r="F8" s="15">
        <v>46.19</v>
      </c>
    </row>
    <row r="9" spans="1:6" ht="20.25" customHeight="1">
      <c r="A9" s="9" t="s">
        <v>54</v>
      </c>
      <c r="B9" s="12" t="s">
        <v>53</v>
      </c>
      <c r="C9" s="48">
        <v>1638051.8</v>
      </c>
      <c r="D9" s="48">
        <v>0.01</v>
      </c>
      <c r="E9" s="49">
        <v>0.01</v>
      </c>
      <c r="F9" s="10">
        <v>5.5</v>
      </c>
    </row>
    <row r="10" spans="1:6" ht="20.25" customHeight="1">
      <c r="A10" s="9" t="s">
        <v>52</v>
      </c>
      <c r="B10" s="12" t="s">
        <v>51</v>
      </c>
      <c r="C10" s="48">
        <v>3153867.36</v>
      </c>
      <c r="D10" s="48">
        <v>42394.03</v>
      </c>
      <c r="E10" s="49">
        <v>42394.03</v>
      </c>
      <c r="F10" s="10">
        <v>6.95</v>
      </c>
    </row>
    <row r="11" spans="1:6" ht="20.25" customHeight="1">
      <c r="A11" s="9" t="s">
        <v>50</v>
      </c>
      <c r="B11" s="12" t="s">
        <v>49</v>
      </c>
      <c r="C11" s="48">
        <v>1768169.13</v>
      </c>
      <c r="D11" s="48">
        <v>0</v>
      </c>
      <c r="E11" s="49">
        <v>0</v>
      </c>
      <c r="F11" s="10">
        <v>5</v>
      </c>
    </row>
    <row r="12" spans="1:6" ht="20.25" customHeight="1">
      <c r="A12" s="9" t="s">
        <v>48</v>
      </c>
      <c r="B12" s="12" t="s">
        <v>47</v>
      </c>
      <c r="C12" s="48">
        <v>301593.42</v>
      </c>
      <c r="D12" s="48">
        <v>421</v>
      </c>
      <c r="E12" s="49">
        <v>421</v>
      </c>
      <c r="F12" s="10">
        <v>5.6</v>
      </c>
    </row>
    <row r="13" spans="1:6" ht="26.25" customHeight="1">
      <c r="A13" s="9" t="s">
        <v>46</v>
      </c>
      <c r="B13" s="12" t="s">
        <v>45</v>
      </c>
      <c r="C13" s="48">
        <v>575293.30000000005</v>
      </c>
      <c r="D13" s="48">
        <v>3987.51</v>
      </c>
      <c r="E13" s="49">
        <v>3916.27</v>
      </c>
      <c r="F13" s="10">
        <v>53</v>
      </c>
    </row>
    <row r="14" spans="1:6" ht="20.25" customHeight="1">
      <c r="A14" s="9" t="s">
        <v>44</v>
      </c>
      <c r="B14" s="14" t="s">
        <v>43</v>
      </c>
      <c r="C14" s="48">
        <v>2951380.52</v>
      </c>
      <c r="D14" s="48">
        <v>422043.04</v>
      </c>
      <c r="E14" s="49">
        <v>421431.51</v>
      </c>
      <c r="F14" s="10">
        <v>38.75</v>
      </c>
    </row>
    <row r="15" spans="1:6" ht="20.25" customHeight="1">
      <c r="A15" s="9" t="s">
        <v>42</v>
      </c>
      <c r="B15" s="14" t="s">
        <v>41</v>
      </c>
      <c r="C15" s="48">
        <v>2183371.33</v>
      </c>
      <c r="D15" s="48">
        <v>313833.88</v>
      </c>
      <c r="E15" s="49">
        <v>313781.88</v>
      </c>
      <c r="F15" s="10">
        <v>27.71</v>
      </c>
    </row>
    <row r="16" spans="1:6" ht="20.25" customHeight="1">
      <c r="A16" s="9" t="s">
        <v>40</v>
      </c>
      <c r="B16" s="14" t="s">
        <v>39</v>
      </c>
      <c r="C16" s="48">
        <v>1422657.42</v>
      </c>
      <c r="D16" s="48">
        <v>117533.83</v>
      </c>
      <c r="E16" s="49">
        <v>89818.04</v>
      </c>
      <c r="F16" s="10">
        <v>39.69</v>
      </c>
    </row>
    <row r="17" spans="1:6" ht="20.25" customHeight="1">
      <c r="A17" s="9" t="s">
        <v>38</v>
      </c>
      <c r="B17" s="14" t="s">
        <v>37</v>
      </c>
      <c r="C17" s="48">
        <v>36027.19</v>
      </c>
      <c r="D17" s="48">
        <v>514.26</v>
      </c>
      <c r="E17" s="49">
        <v>0</v>
      </c>
      <c r="F17" s="10">
        <v>33.479999999999997</v>
      </c>
    </row>
    <row r="18" spans="1:6" ht="20.25" customHeight="1">
      <c r="A18" s="9" t="s">
        <v>36</v>
      </c>
      <c r="B18" s="14" t="s">
        <v>35</v>
      </c>
      <c r="C18" s="48">
        <v>12315595.1</v>
      </c>
      <c r="D18" s="48">
        <v>430503.1</v>
      </c>
      <c r="E18" s="49">
        <v>21524.16</v>
      </c>
      <c r="F18" s="10">
        <v>111.62</v>
      </c>
    </row>
    <row r="19" spans="1:6" ht="20.25" customHeight="1">
      <c r="A19" s="9" t="s">
        <v>34</v>
      </c>
      <c r="B19" s="12" t="s">
        <v>33</v>
      </c>
      <c r="C19" s="48">
        <v>1073436.27</v>
      </c>
      <c r="D19" s="48">
        <v>15033.04</v>
      </c>
      <c r="E19" s="49">
        <v>15033.04</v>
      </c>
      <c r="F19" s="10">
        <v>6</v>
      </c>
    </row>
    <row r="20" spans="1:6" ht="20.25" customHeight="1">
      <c r="A20" s="9" t="s">
        <v>32</v>
      </c>
      <c r="B20" s="12" t="s">
        <v>29</v>
      </c>
      <c r="C20" s="48">
        <v>1736002.76</v>
      </c>
      <c r="D20" s="48">
        <v>747503.08</v>
      </c>
      <c r="E20" s="49">
        <v>747503.08</v>
      </c>
      <c r="F20" s="10">
        <v>44.67</v>
      </c>
    </row>
    <row r="21" spans="1:6" ht="20.25" customHeight="1">
      <c r="A21" s="9" t="s">
        <v>31</v>
      </c>
      <c r="B21" s="14" t="s">
        <v>27</v>
      </c>
      <c r="C21" s="48">
        <v>1156017.8400000001</v>
      </c>
      <c r="D21" s="48">
        <v>51436.66</v>
      </c>
      <c r="E21" s="49">
        <v>740.58</v>
      </c>
      <c r="F21" s="10">
        <v>62.82</v>
      </c>
    </row>
    <row r="22" spans="1:6" ht="20.25" customHeight="1">
      <c r="A22" s="9" t="s">
        <v>30</v>
      </c>
      <c r="B22" s="14" t="s">
        <v>25</v>
      </c>
      <c r="C22" s="48">
        <v>2208353.81</v>
      </c>
      <c r="D22" s="48">
        <v>6985.52</v>
      </c>
      <c r="E22" s="49">
        <v>2922.27</v>
      </c>
      <c r="F22" s="10">
        <v>81.5</v>
      </c>
    </row>
    <row r="23" spans="1:6" ht="20.25" customHeight="1">
      <c r="A23" s="9" t="s">
        <v>28</v>
      </c>
      <c r="B23" s="12" t="s">
        <v>23</v>
      </c>
      <c r="C23" s="48">
        <v>7254572.2599999998</v>
      </c>
      <c r="D23" s="48">
        <v>191014.99</v>
      </c>
      <c r="E23" s="49">
        <v>166150.37</v>
      </c>
      <c r="F23" s="10">
        <v>143.63999999999999</v>
      </c>
    </row>
    <row r="24" spans="1:6" ht="20.25" customHeight="1">
      <c r="A24" s="9" t="s">
        <v>26</v>
      </c>
      <c r="B24" s="12" t="s">
        <v>21</v>
      </c>
      <c r="C24" s="48">
        <v>7435140.2999999998</v>
      </c>
      <c r="D24" s="48">
        <v>426620.99</v>
      </c>
      <c r="E24" s="49">
        <v>253833.54</v>
      </c>
      <c r="F24" s="10">
        <v>197.27</v>
      </c>
    </row>
    <row r="25" spans="1:6" ht="20.25" customHeight="1">
      <c r="A25" s="9" t="s">
        <v>24</v>
      </c>
      <c r="B25" s="12" t="s">
        <v>19</v>
      </c>
      <c r="C25" s="48">
        <v>5711896.9900000002</v>
      </c>
      <c r="D25" s="48">
        <v>278807.07</v>
      </c>
      <c r="E25" s="49">
        <v>236538.73</v>
      </c>
      <c r="F25" s="10">
        <v>150.61000000000001</v>
      </c>
    </row>
    <row r="26" spans="1:6" ht="27.75" customHeight="1">
      <c r="A26" s="9" t="s">
        <v>22</v>
      </c>
      <c r="B26" s="12" t="s">
        <v>17</v>
      </c>
      <c r="C26" s="48">
        <v>569193.30000000005</v>
      </c>
      <c r="D26" s="48">
        <v>15400.57</v>
      </c>
      <c r="E26" s="49">
        <v>10364.129999999999</v>
      </c>
      <c r="F26" s="10">
        <v>42.15</v>
      </c>
    </row>
    <row r="27" spans="1:6" ht="30" customHeight="1">
      <c r="A27" s="9" t="s">
        <v>20</v>
      </c>
      <c r="B27" s="12" t="s">
        <v>15</v>
      </c>
      <c r="C27" s="48">
        <v>1447227.26</v>
      </c>
      <c r="D27" s="48">
        <v>6281.21</v>
      </c>
      <c r="E27" s="49">
        <v>6281.21</v>
      </c>
      <c r="F27" s="10">
        <v>40</v>
      </c>
    </row>
    <row r="28" spans="1:6" ht="33.75" customHeight="1">
      <c r="A28" s="9" t="s">
        <v>18</v>
      </c>
      <c r="B28" s="12" t="s">
        <v>13</v>
      </c>
      <c r="C28" s="48">
        <v>849634.96</v>
      </c>
      <c r="D28" s="48">
        <v>7070.06</v>
      </c>
      <c r="E28" s="49">
        <v>7070.06</v>
      </c>
      <c r="F28" s="10">
        <v>6</v>
      </c>
    </row>
    <row r="29" spans="1:6">
      <c r="A29" s="9" t="s">
        <v>16</v>
      </c>
      <c r="B29" s="14" t="s">
        <v>11</v>
      </c>
      <c r="C29" s="48">
        <v>984102995.94000006</v>
      </c>
      <c r="D29" s="48">
        <v>995437824.90999997</v>
      </c>
      <c r="E29" s="49">
        <v>995434111.12</v>
      </c>
      <c r="F29" s="10">
        <v>1053.48</v>
      </c>
    </row>
    <row r="30" spans="1:6" ht="20.25" customHeight="1">
      <c r="A30" s="9" t="s">
        <v>14</v>
      </c>
      <c r="B30" s="12" t="s">
        <v>9</v>
      </c>
      <c r="C30" s="48">
        <v>539599.91</v>
      </c>
      <c r="D30" s="48">
        <v>24067.040000000001</v>
      </c>
      <c r="E30" s="49">
        <v>24067.040000000001</v>
      </c>
      <c r="F30" s="10">
        <v>6.12</v>
      </c>
    </row>
    <row r="31" spans="1:6" ht="20.25" customHeight="1">
      <c r="A31" s="9" t="s">
        <v>12</v>
      </c>
      <c r="B31" s="14" t="s">
        <v>7</v>
      </c>
      <c r="C31" s="48">
        <v>40691991.600000001</v>
      </c>
      <c r="D31" s="48">
        <v>33633537.090000004</v>
      </c>
      <c r="E31" s="49">
        <v>7161455.3200000003</v>
      </c>
      <c r="F31" s="10">
        <v>173.32</v>
      </c>
    </row>
    <row r="32" spans="1:6" ht="20.25" customHeight="1">
      <c r="A32" s="9" t="s">
        <v>10</v>
      </c>
      <c r="B32" s="14" t="s">
        <v>5</v>
      </c>
      <c r="C32" s="48">
        <v>616342424.20000005</v>
      </c>
      <c r="D32" s="48">
        <v>4524578.99</v>
      </c>
      <c r="E32" s="49">
        <v>3701217.44</v>
      </c>
      <c r="F32" s="10">
        <v>154.5</v>
      </c>
    </row>
    <row r="33" spans="1:15" ht="15.75" customHeight="1">
      <c r="A33" s="9" t="s">
        <v>8</v>
      </c>
      <c r="B33" s="12" t="s">
        <v>3</v>
      </c>
      <c r="C33" s="48">
        <v>1029080.01</v>
      </c>
      <c r="D33" s="48">
        <v>25249.27</v>
      </c>
      <c r="E33" s="49">
        <v>25249.27</v>
      </c>
      <c r="F33" s="10">
        <v>9.32</v>
      </c>
    </row>
    <row r="34" spans="1:15" s="13" customFormat="1" ht="24.75" customHeight="1">
      <c r="A34" s="9" t="s">
        <v>6</v>
      </c>
      <c r="B34" s="12" t="s">
        <v>2</v>
      </c>
      <c r="C34" s="48">
        <v>193999.87</v>
      </c>
      <c r="D34" s="48">
        <v>53703.91</v>
      </c>
      <c r="E34" s="49">
        <v>866.89</v>
      </c>
      <c r="F34" s="10">
        <v>51.8</v>
      </c>
      <c r="G34" s="2"/>
      <c r="H34" s="2"/>
      <c r="I34" s="2"/>
      <c r="J34" s="2"/>
      <c r="K34" s="2"/>
      <c r="L34" s="2"/>
      <c r="M34" s="2"/>
      <c r="N34" s="2"/>
      <c r="O34" s="2"/>
    </row>
    <row r="35" spans="1:15" ht="20.25" customHeight="1" thickBot="1">
      <c r="A35" s="9" t="s">
        <v>4</v>
      </c>
      <c r="B35" s="8" t="s">
        <v>1</v>
      </c>
      <c r="C35" s="50">
        <v>368416.96</v>
      </c>
      <c r="D35" s="50">
        <v>1816.98</v>
      </c>
      <c r="E35" s="51">
        <v>1816.98</v>
      </c>
      <c r="F35" s="52">
        <v>51.94</v>
      </c>
    </row>
    <row r="36" spans="1:15" ht="27" customHeight="1" thickTop="1" thickBot="1">
      <c r="A36" s="7"/>
      <c r="B36" s="6" t="s">
        <v>0</v>
      </c>
      <c r="C36" s="53">
        <f>SUM(C8:C35)</f>
        <v>1704464726.6199999</v>
      </c>
      <c r="D36" s="53">
        <f>SUM(D8:D35)</f>
        <v>1036822062.5899999</v>
      </c>
      <c r="E36" s="53">
        <f>SUM(E8:E35)</f>
        <v>1008719427.22</v>
      </c>
      <c r="F36" s="7">
        <f>SUM(F8:F35)</f>
        <v>2648.6300000000006</v>
      </c>
    </row>
    <row r="37" spans="1:15" ht="20.25" customHeight="1">
      <c r="A37" s="5"/>
      <c r="B37" s="2"/>
      <c r="C37" s="5"/>
      <c r="D37" s="5"/>
      <c r="E37" s="5"/>
      <c r="F37" s="5"/>
    </row>
    <row r="38" spans="1:15" ht="20.25" customHeight="1">
      <c r="D38" s="4"/>
      <c r="E38" s="4"/>
    </row>
    <row r="39" spans="1:15" ht="22.5" customHeight="1"/>
    <row r="40" spans="1:15" ht="16.5">
      <c r="B40" s="42" t="s">
        <v>84</v>
      </c>
      <c r="C40" s="42"/>
      <c r="D40" s="42"/>
      <c r="E40" s="42"/>
    </row>
    <row r="41" spans="1:15" ht="16.5">
      <c r="A41" s="42" t="s">
        <v>87</v>
      </c>
      <c r="B41" s="42"/>
      <c r="C41" s="42"/>
      <c r="D41" s="42"/>
      <c r="E41" s="42"/>
      <c r="F41" s="42"/>
    </row>
    <row r="42" spans="1:15" ht="16.5" thickBot="1">
      <c r="A42" s="26"/>
      <c r="B42" s="26"/>
      <c r="C42" s="26"/>
    </row>
    <row r="43" spans="1:15" ht="51.75" thickBot="1">
      <c r="A43" s="25" t="s">
        <v>60</v>
      </c>
      <c r="B43" s="24" t="s">
        <v>59</v>
      </c>
      <c r="C43" s="23" t="s">
        <v>58</v>
      </c>
      <c r="D43" s="22" t="s">
        <v>57</v>
      </c>
      <c r="E43" s="21" t="s">
        <v>61</v>
      </c>
      <c r="F43" s="22" t="s">
        <v>62</v>
      </c>
    </row>
    <row r="44" spans="1:15" ht="14.25" thickBot="1">
      <c r="A44" s="17" t="s">
        <v>56</v>
      </c>
      <c r="B44" s="17" t="s">
        <v>54</v>
      </c>
      <c r="C44" s="17" t="s">
        <v>52</v>
      </c>
      <c r="D44" s="17" t="s">
        <v>50</v>
      </c>
      <c r="E44" s="17" t="s">
        <v>48</v>
      </c>
      <c r="F44" s="17" t="s">
        <v>46</v>
      </c>
    </row>
    <row r="45" spans="1:15" ht="14.25" thickBot="1">
      <c r="A45" s="17"/>
      <c r="B45" s="43" t="s">
        <v>63</v>
      </c>
      <c r="C45" s="44"/>
      <c r="D45" s="44"/>
      <c r="E45" s="44"/>
      <c r="F45" s="45"/>
    </row>
    <row r="46" spans="1:15">
      <c r="A46" s="9" t="s">
        <v>56</v>
      </c>
      <c r="B46" s="14" t="s">
        <v>88</v>
      </c>
      <c r="C46" s="48">
        <v>12083876.640000001</v>
      </c>
      <c r="D46" s="48">
        <v>5961193.3899999997</v>
      </c>
      <c r="E46" s="49">
        <v>5669029.21</v>
      </c>
      <c r="F46" s="10">
        <v>50.98</v>
      </c>
    </row>
    <row r="47" spans="1:15">
      <c r="A47" s="9" t="s">
        <v>54</v>
      </c>
      <c r="B47" s="14" t="s">
        <v>64</v>
      </c>
      <c r="C47" s="48">
        <v>14156618.390000001</v>
      </c>
      <c r="D47" s="48">
        <v>4613041.45</v>
      </c>
      <c r="E47" s="49">
        <v>4365874.83</v>
      </c>
      <c r="F47" s="10">
        <v>72.03</v>
      </c>
    </row>
    <row r="48" spans="1:15">
      <c r="A48" s="9" t="s">
        <v>52</v>
      </c>
      <c r="B48" s="14" t="s">
        <v>65</v>
      </c>
      <c r="C48" s="48">
        <v>18019303.030000001</v>
      </c>
      <c r="D48" s="48">
        <v>4319482.22</v>
      </c>
      <c r="E48" s="49">
        <v>4176236.35</v>
      </c>
      <c r="F48" s="10">
        <v>64.08</v>
      </c>
    </row>
    <row r="49" spans="1:6">
      <c r="A49" s="9" t="s">
        <v>50</v>
      </c>
      <c r="B49" s="14" t="s">
        <v>66</v>
      </c>
      <c r="C49" s="48">
        <v>114600277.94</v>
      </c>
      <c r="D49" s="48">
        <v>28577581.550000001</v>
      </c>
      <c r="E49" s="49">
        <v>27642369.920000002</v>
      </c>
      <c r="F49" s="10">
        <v>293.61</v>
      </c>
    </row>
    <row r="50" spans="1:6" ht="13.5" thickBot="1">
      <c r="A50" s="9" t="s">
        <v>48</v>
      </c>
      <c r="B50" s="14" t="s">
        <v>67</v>
      </c>
      <c r="C50" s="48">
        <v>14064826.27</v>
      </c>
      <c r="D50" s="48">
        <v>9445367.25</v>
      </c>
      <c r="E50" s="49">
        <v>8817466.8300000001</v>
      </c>
      <c r="F50" s="10">
        <v>134.79</v>
      </c>
    </row>
    <row r="51" spans="1:6" ht="13.5" thickBot="1">
      <c r="A51" s="31"/>
      <c r="B51" s="43" t="s">
        <v>89</v>
      </c>
      <c r="C51" s="44"/>
      <c r="D51" s="44"/>
      <c r="E51" s="44"/>
      <c r="F51" s="45"/>
    </row>
    <row r="52" spans="1:6">
      <c r="A52" s="9" t="s">
        <v>56</v>
      </c>
      <c r="B52" s="32" t="s">
        <v>68</v>
      </c>
      <c r="C52" s="54">
        <v>8596093.0800000001</v>
      </c>
      <c r="D52" s="54">
        <v>13914951.9</v>
      </c>
      <c r="E52" s="55">
        <v>13255513.51</v>
      </c>
      <c r="F52" s="33">
        <v>124.62</v>
      </c>
    </row>
    <row r="53" spans="1:6">
      <c r="A53" s="29" t="s">
        <v>54</v>
      </c>
      <c r="B53" s="14" t="s">
        <v>90</v>
      </c>
      <c r="C53" s="48">
        <v>7473829.2599999998</v>
      </c>
      <c r="D53" s="48">
        <v>9103531.6500000004</v>
      </c>
      <c r="E53" s="49">
        <v>8373757.6900000004</v>
      </c>
      <c r="F53" s="10">
        <v>85.95</v>
      </c>
    </row>
    <row r="54" spans="1:6" ht="13.5" thickBot="1">
      <c r="A54" s="30" t="s">
        <v>50</v>
      </c>
      <c r="B54" s="34" t="s">
        <v>69</v>
      </c>
      <c r="C54" s="56">
        <v>6308595.7199999997</v>
      </c>
      <c r="D54" s="56">
        <v>3314631.26</v>
      </c>
      <c r="E54" s="56">
        <v>3075558.89</v>
      </c>
      <c r="F54" s="35">
        <v>39.130000000000003</v>
      </c>
    </row>
    <row r="55" spans="1:6">
      <c r="A55" s="1"/>
      <c r="D55" s="4"/>
      <c r="E55" s="4"/>
    </row>
    <row r="56" spans="1:6">
      <c r="A56" s="1"/>
      <c r="D56" s="4"/>
      <c r="E56" s="4"/>
    </row>
    <row r="57" spans="1:6" ht="16.5">
      <c r="B57" s="42" t="s">
        <v>96</v>
      </c>
      <c r="C57" s="42"/>
      <c r="D57" s="42"/>
      <c r="E57" s="42"/>
      <c r="F57" s="42"/>
    </row>
    <row r="58" spans="1:6" ht="16.5">
      <c r="A58" s="42" t="s">
        <v>87</v>
      </c>
      <c r="B58" s="42"/>
      <c r="C58" s="42"/>
      <c r="D58" s="42"/>
      <c r="E58" s="42"/>
      <c r="F58" s="42"/>
    </row>
    <row r="59" spans="1:6" ht="15.75" customHeight="1" thickBot="1">
      <c r="A59" s="26"/>
      <c r="B59" s="26"/>
      <c r="C59" s="26"/>
    </row>
    <row r="60" spans="1:6" ht="51.75" thickBot="1">
      <c r="A60" s="25" t="s">
        <v>60</v>
      </c>
      <c r="B60" s="24" t="s">
        <v>59</v>
      </c>
      <c r="C60" s="23" t="s">
        <v>58</v>
      </c>
      <c r="D60" s="22" t="s">
        <v>91</v>
      </c>
      <c r="E60" s="21" t="s">
        <v>92</v>
      </c>
      <c r="F60" s="22" t="s">
        <v>93</v>
      </c>
    </row>
    <row r="61" spans="1:6" ht="14.25" thickBot="1">
      <c r="A61" s="17" t="s">
        <v>56</v>
      </c>
      <c r="B61" s="17" t="s">
        <v>54</v>
      </c>
      <c r="C61" s="17" t="s">
        <v>52</v>
      </c>
      <c r="D61" s="17" t="s">
        <v>50</v>
      </c>
      <c r="E61" s="17" t="s">
        <v>48</v>
      </c>
      <c r="F61" s="17" t="s">
        <v>46</v>
      </c>
    </row>
    <row r="62" spans="1:6" ht="13.5" thickBot="1">
      <c r="A62" s="31"/>
      <c r="B62" s="43" t="s">
        <v>63</v>
      </c>
      <c r="C62" s="44"/>
      <c r="D62" s="44"/>
      <c r="E62" s="44"/>
      <c r="F62" s="45"/>
    </row>
    <row r="63" spans="1:6">
      <c r="A63" s="38" t="s">
        <v>56</v>
      </c>
      <c r="B63" s="32" t="s">
        <v>70</v>
      </c>
      <c r="C63" s="54">
        <v>438093586.67000002</v>
      </c>
      <c r="D63" s="54">
        <v>338498539.51999998</v>
      </c>
      <c r="E63" s="54">
        <f>10823673.24+273829571.8</f>
        <v>284653245.04000002</v>
      </c>
      <c r="F63" s="57">
        <v>963.54</v>
      </c>
    </row>
    <row r="64" spans="1:6">
      <c r="A64" s="29" t="s">
        <v>54</v>
      </c>
      <c r="B64" s="14" t="s">
        <v>71</v>
      </c>
      <c r="C64" s="48">
        <v>35746968.619999997</v>
      </c>
      <c r="D64" s="48">
        <v>49098010.619999997</v>
      </c>
      <c r="E64" s="49">
        <f>96054.98+48002787.7</f>
        <v>48098842.68</v>
      </c>
      <c r="F64" s="10">
        <v>442.85</v>
      </c>
    </row>
    <row r="65" spans="1:6">
      <c r="A65" s="29" t="s">
        <v>52</v>
      </c>
      <c r="B65" s="14" t="s">
        <v>72</v>
      </c>
      <c r="C65" s="48">
        <v>28121124.48</v>
      </c>
      <c r="D65" s="48">
        <v>13361227.109999999</v>
      </c>
      <c r="E65" s="49">
        <f>16364.96+12151347.54</f>
        <v>12167712.5</v>
      </c>
      <c r="F65" s="10">
        <v>111.25</v>
      </c>
    </row>
    <row r="66" spans="1:6">
      <c r="A66" s="29" t="s">
        <v>50</v>
      </c>
      <c r="B66" s="14" t="s">
        <v>94</v>
      </c>
      <c r="C66" s="48">
        <v>63036198.229999997</v>
      </c>
      <c r="D66" s="48">
        <v>128906274.83</v>
      </c>
      <c r="E66" s="49">
        <f>57942.65+121160026.76</f>
        <v>121217969.41000001</v>
      </c>
      <c r="F66" s="10">
        <v>773.17</v>
      </c>
    </row>
    <row r="67" spans="1:6">
      <c r="A67" s="29" t="s">
        <v>48</v>
      </c>
      <c r="B67" s="14" t="s">
        <v>77</v>
      </c>
      <c r="C67" s="48">
        <v>11885781</v>
      </c>
      <c r="D67" s="48">
        <v>19903987.16</v>
      </c>
      <c r="E67" s="49">
        <f>3921.27+19545923.15</f>
        <v>19549844.419999998</v>
      </c>
      <c r="F67" s="10">
        <v>134.21</v>
      </c>
    </row>
    <row r="68" spans="1:6">
      <c r="A68" s="29" t="s">
        <v>46</v>
      </c>
      <c r="B68" s="14" t="s">
        <v>95</v>
      </c>
      <c r="C68" s="48">
        <v>11212692.15</v>
      </c>
      <c r="D68" s="48">
        <v>7107312.0199999996</v>
      </c>
      <c r="E68" s="49">
        <f>23249.5+6850682.66</f>
        <v>6873932.1600000001</v>
      </c>
      <c r="F68" s="10">
        <v>80.010000000000005</v>
      </c>
    </row>
    <row r="69" spans="1:6" ht="25.5">
      <c r="A69" s="29" t="s">
        <v>44</v>
      </c>
      <c r="B69" s="12" t="s">
        <v>73</v>
      </c>
      <c r="C69" s="48">
        <v>26556078.27</v>
      </c>
      <c r="D69" s="48">
        <v>34122150.850000001</v>
      </c>
      <c r="E69" s="49">
        <v>32776262.5</v>
      </c>
      <c r="F69" s="10">
        <v>462.13</v>
      </c>
    </row>
    <row r="70" spans="1:6">
      <c r="A70" s="29" t="s">
        <v>42</v>
      </c>
      <c r="B70" s="14" t="s">
        <v>74</v>
      </c>
      <c r="C70" s="48">
        <v>14324096.23</v>
      </c>
      <c r="D70" s="48">
        <v>51362781.25</v>
      </c>
      <c r="E70" s="49">
        <v>50647346.890000001</v>
      </c>
      <c r="F70" s="10">
        <v>451.46</v>
      </c>
    </row>
    <row r="71" spans="1:6">
      <c r="A71" s="29" t="s">
        <v>40</v>
      </c>
      <c r="B71" s="14" t="s">
        <v>75</v>
      </c>
      <c r="C71" s="48">
        <v>40631274.219999999</v>
      </c>
      <c r="D71" s="48">
        <v>57600950.149999999</v>
      </c>
      <c r="E71" s="49">
        <v>42748622.399999999</v>
      </c>
      <c r="F71" s="10">
        <v>189.51</v>
      </c>
    </row>
    <row r="72" spans="1:6" ht="13.5" thickBot="1">
      <c r="A72" s="29" t="s">
        <v>38</v>
      </c>
      <c r="B72" s="34" t="s">
        <v>76</v>
      </c>
      <c r="C72" s="56">
        <v>208313861.55000001</v>
      </c>
      <c r="D72" s="56">
        <v>257547887.06</v>
      </c>
      <c r="E72" s="58">
        <v>245399012.38</v>
      </c>
      <c r="F72" s="36">
        <v>1132.45</v>
      </c>
    </row>
    <row r="73" spans="1:6">
      <c r="A73" s="1"/>
      <c r="D73" s="4"/>
      <c r="E73" s="4"/>
    </row>
    <row r="74" spans="1:6">
      <c r="A74" s="1"/>
      <c r="D74" s="4"/>
      <c r="E74" s="4"/>
    </row>
    <row r="75" spans="1:6">
      <c r="A75" s="1"/>
      <c r="D75" s="4"/>
      <c r="E75" s="4"/>
    </row>
    <row r="76" spans="1:6" ht="16.5">
      <c r="B76" s="42" t="s">
        <v>97</v>
      </c>
      <c r="C76" s="42"/>
      <c r="D76" s="42"/>
      <c r="E76" s="42"/>
      <c r="F76" s="42"/>
    </row>
    <row r="77" spans="1:6" ht="16.5">
      <c r="A77" s="42" t="s">
        <v>87</v>
      </c>
      <c r="B77" s="42"/>
      <c r="C77" s="42"/>
      <c r="D77" s="42"/>
      <c r="E77" s="42"/>
      <c r="F77" s="42"/>
    </row>
    <row r="78" spans="1:6" ht="16.5" thickBot="1">
      <c r="A78" s="26"/>
      <c r="B78" s="26"/>
      <c r="C78" s="26"/>
      <c r="F78" s="2"/>
    </row>
    <row r="79" spans="1:6" ht="51.75" thickBot="1">
      <c r="A79" s="25" t="s">
        <v>60</v>
      </c>
      <c r="B79" s="24" t="s">
        <v>59</v>
      </c>
      <c r="C79" s="23" t="s">
        <v>58</v>
      </c>
      <c r="D79" s="22" t="s">
        <v>57</v>
      </c>
      <c r="E79" s="21" t="s">
        <v>78</v>
      </c>
      <c r="F79" s="22" t="s">
        <v>62</v>
      </c>
    </row>
    <row r="80" spans="1:6" ht="14.25" thickBot="1">
      <c r="A80" s="17" t="s">
        <v>56</v>
      </c>
      <c r="B80" s="17" t="s">
        <v>54</v>
      </c>
      <c r="C80" s="17" t="s">
        <v>52</v>
      </c>
      <c r="D80" s="17" t="s">
        <v>50</v>
      </c>
      <c r="E80" s="17" t="s">
        <v>48</v>
      </c>
      <c r="F80" s="17" t="s">
        <v>46</v>
      </c>
    </row>
    <row r="81" spans="1:6" ht="14.25" thickBot="1">
      <c r="A81" s="37"/>
      <c r="B81" s="43" t="s">
        <v>63</v>
      </c>
      <c r="C81" s="44"/>
      <c r="D81" s="44"/>
      <c r="E81" s="44"/>
      <c r="F81" s="45"/>
    </row>
    <row r="82" spans="1:6" ht="13.5" thickBot="1">
      <c r="A82" s="38" t="s">
        <v>56</v>
      </c>
      <c r="B82" s="32" t="s">
        <v>79</v>
      </c>
      <c r="C82" s="54">
        <v>22379812.57</v>
      </c>
      <c r="D82" s="54">
        <v>7513950.5899999999</v>
      </c>
      <c r="E82" s="55">
        <f>7325920.55+163925.01</f>
        <v>7489845.5599999996</v>
      </c>
      <c r="F82" s="33">
        <v>52.28</v>
      </c>
    </row>
    <row r="83" spans="1:6" ht="13.5" thickBot="1">
      <c r="A83" s="31"/>
      <c r="B83" s="43" t="s">
        <v>89</v>
      </c>
      <c r="C83" s="44"/>
      <c r="D83" s="44"/>
      <c r="E83" s="44"/>
      <c r="F83" s="45"/>
    </row>
    <row r="84" spans="1:6">
      <c r="A84" s="39" t="s">
        <v>54</v>
      </c>
      <c r="B84" s="14" t="s">
        <v>80</v>
      </c>
      <c r="C84" s="48">
        <v>20274143.800000001</v>
      </c>
      <c r="D84" s="48">
        <v>7691933.5199999996</v>
      </c>
      <c r="E84" s="49">
        <f>33812.83+7595487.87</f>
        <v>7629300.7000000002</v>
      </c>
      <c r="F84" s="10">
        <v>49.73</v>
      </c>
    </row>
    <row r="85" spans="1:6" ht="13.5" thickBot="1">
      <c r="A85" s="40" t="s">
        <v>52</v>
      </c>
      <c r="B85" s="34" t="s">
        <v>81</v>
      </c>
      <c r="C85" s="56">
        <v>5250343.6900000004</v>
      </c>
      <c r="D85" s="56">
        <v>2852507.04</v>
      </c>
      <c r="E85" s="56">
        <f>86455.95+2760192.99</f>
        <v>2846648.9400000004</v>
      </c>
      <c r="F85" s="35">
        <v>28.94</v>
      </c>
    </row>
    <row r="86" spans="1:6">
      <c r="A86" s="1"/>
      <c r="D86" s="1"/>
      <c r="E86" s="1"/>
    </row>
    <row r="87" spans="1:6">
      <c r="A87" s="1"/>
      <c r="D87" s="1"/>
      <c r="E87" s="1"/>
    </row>
    <row r="88" spans="1:6">
      <c r="A88" s="1"/>
      <c r="D88" s="1"/>
      <c r="E88" s="1"/>
    </row>
    <row r="89" spans="1:6">
      <c r="A89" s="1"/>
      <c r="D89" s="4"/>
      <c r="E89" s="4"/>
    </row>
    <row r="90" spans="1:6">
      <c r="A90" s="1"/>
      <c r="D90" s="4"/>
      <c r="E90" s="4"/>
    </row>
    <row r="91" spans="1:6">
      <c r="A91" s="1"/>
      <c r="D91" s="4"/>
      <c r="E91" s="4"/>
    </row>
    <row r="92" spans="1:6">
      <c r="A92" s="1"/>
      <c r="D92" s="4"/>
      <c r="E92" s="4"/>
    </row>
    <row r="93" spans="1:6">
      <c r="A93" s="1"/>
      <c r="D93" s="4"/>
      <c r="E93" s="4"/>
    </row>
    <row r="94" spans="1:6">
      <c r="A94" s="1"/>
      <c r="D94" s="4"/>
      <c r="E94" s="4"/>
    </row>
    <row r="95" spans="1:6">
      <c r="A95" s="1"/>
      <c r="D95" s="4"/>
      <c r="E95" s="4"/>
    </row>
    <row r="96" spans="1:6">
      <c r="A96" s="1"/>
      <c r="D96" s="4"/>
      <c r="E96" s="4"/>
    </row>
    <row r="97" spans="1:5">
      <c r="A97" s="1"/>
      <c r="D97" s="4"/>
      <c r="E97" s="4"/>
    </row>
    <row r="98" spans="1:5">
      <c r="A98" s="1"/>
      <c r="D98" s="4"/>
      <c r="E98" s="4"/>
    </row>
    <row r="99" spans="1:5">
      <c r="A99" s="1"/>
      <c r="D99" s="4"/>
      <c r="E99" s="4"/>
    </row>
    <row r="100" spans="1:5">
      <c r="A100" s="1"/>
      <c r="D100" s="4"/>
      <c r="E100" s="4"/>
    </row>
    <row r="101" spans="1:5">
      <c r="A101" s="1"/>
      <c r="D101" s="4"/>
      <c r="E101" s="4"/>
    </row>
    <row r="102" spans="1:5">
      <c r="A102" s="1"/>
      <c r="D102" s="4"/>
      <c r="E102" s="4"/>
    </row>
    <row r="103" spans="1:5">
      <c r="A103" s="1"/>
      <c r="D103" s="4"/>
      <c r="E103" s="4"/>
    </row>
    <row r="104" spans="1:5">
      <c r="A104" s="1"/>
      <c r="D104" s="4"/>
      <c r="E104" s="4"/>
    </row>
    <row r="105" spans="1:5">
      <c r="A105" s="1"/>
      <c r="D105" s="4"/>
      <c r="E105" s="4"/>
    </row>
    <row r="106" spans="1:5">
      <c r="A106" s="1"/>
      <c r="D106" s="4"/>
      <c r="E106" s="4"/>
    </row>
    <row r="107" spans="1:5">
      <c r="A107" s="1"/>
      <c r="D107" s="4"/>
      <c r="E107" s="4"/>
    </row>
    <row r="108" spans="1:5">
      <c r="A108" s="1"/>
      <c r="D108" s="4"/>
      <c r="E108" s="4"/>
    </row>
    <row r="109" spans="1:5">
      <c r="A109" s="1"/>
      <c r="D109" s="4"/>
      <c r="E109" s="4"/>
    </row>
    <row r="110" spans="1:5">
      <c r="A110" s="1"/>
      <c r="D110" s="4"/>
      <c r="E110" s="4"/>
    </row>
    <row r="111" spans="1:5">
      <c r="A111" s="1"/>
      <c r="D111" s="4"/>
      <c r="E111" s="4"/>
    </row>
    <row r="112" spans="1:5">
      <c r="A112" s="1"/>
      <c r="D112" s="4"/>
      <c r="E112" s="4"/>
    </row>
    <row r="113" spans="1:5">
      <c r="A113" s="1"/>
      <c r="D113" s="4"/>
      <c r="E113" s="4"/>
    </row>
    <row r="114" spans="1:5">
      <c r="A114" s="1"/>
      <c r="D114" s="4"/>
      <c r="E114" s="4"/>
    </row>
    <row r="115" spans="1:5">
      <c r="A115" s="1"/>
      <c r="D115" s="4"/>
      <c r="E115" s="4"/>
    </row>
    <row r="116" spans="1:5">
      <c r="A116" s="1"/>
      <c r="D116" s="4"/>
      <c r="E116" s="4"/>
    </row>
    <row r="117" spans="1:5">
      <c r="A117" s="1"/>
      <c r="D117" s="4"/>
      <c r="E117" s="4"/>
    </row>
    <row r="118" spans="1:5">
      <c r="A118" s="1"/>
      <c r="D118" s="4"/>
      <c r="E118" s="4"/>
    </row>
    <row r="119" spans="1:5">
      <c r="A119" s="1"/>
      <c r="D119" s="4"/>
      <c r="E119" s="4"/>
    </row>
    <row r="120" spans="1:5">
      <c r="A120" s="1"/>
      <c r="D120" s="4"/>
      <c r="E120" s="4"/>
    </row>
    <row r="121" spans="1:5">
      <c r="A121" s="1"/>
      <c r="D121" s="4"/>
      <c r="E121" s="4"/>
    </row>
    <row r="122" spans="1:5">
      <c r="A122" s="1"/>
      <c r="D122" s="4"/>
      <c r="E122" s="4"/>
    </row>
    <row r="123" spans="1:5">
      <c r="A123" s="1"/>
      <c r="D123" s="4"/>
      <c r="E123" s="4"/>
    </row>
    <row r="124" spans="1:5">
      <c r="A124" s="1"/>
      <c r="D124" s="4"/>
      <c r="E124" s="4"/>
    </row>
    <row r="125" spans="1:5">
      <c r="A125" s="1"/>
      <c r="D125" s="4"/>
      <c r="E125" s="4"/>
    </row>
    <row r="126" spans="1:5">
      <c r="A126" s="1"/>
      <c r="D126" s="4"/>
      <c r="E126" s="4"/>
    </row>
    <row r="127" spans="1:5">
      <c r="A127" s="1"/>
      <c r="D127" s="4"/>
      <c r="E127" s="4"/>
    </row>
    <row r="128" spans="1:5">
      <c r="A128" s="1"/>
      <c r="D128" s="4"/>
      <c r="E128" s="4"/>
    </row>
    <row r="129" spans="1:5">
      <c r="A129" s="1"/>
      <c r="D129" s="4"/>
      <c r="E129" s="4"/>
    </row>
    <row r="130" spans="1:5">
      <c r="A130" s="1"/>
      <c r="D130" s="4"/>
      <c r="E130" s="4"/>
    </row>
    <row r="131" spans="1:5">
      <c r="A131" s="1"/>
      <c r="D131" s="4"/>
      <c r="E131" s="4"/>
    </row>
    <row r="132" spans="1:5">
      <c r="A132" s="1"/>
      <c r="D132" s="4"/>
      <c r="E132" s="4"/>
    </row>
    <row r="133" spans="1:5">
      <c r="A133" s="1"/>
      <c r="D133" s="4"/>
      <c r="E133" s="4"/>
    </row>
    <row r="134" spans="1:5">
      <c r="A134" s="1"/>
      <c r="D134" s="4"/>
      <c r="E134" s="4"/>
    </row>
    <row r="135" spans="1:5">
      <c r="A135" s="1"/>
      <c r="D135" s="4"/>
      <c r="E135" s="4"/>
    </row>
    <row r="136" spans="1:5">
      <c r="A136" s="1"/>
      <c r="D136" s="4"/>
      <c r="E136" s="4"/>
    </row>
    <row r="137" spans="1:5">
      <c r="A137" s="1"/>
      <c r="D137" s="4"/>
      <c r="E137" s="4"/>
    </row>
    <row r="138" spans="1:5">
      <c r="A138" s="1"/>
      <c r="D138" s="4"/>
      <c r="E138" s="4"/>
    </row>
    <row r="139" spans="1:5">
      <c r="A139" s="1"/>
      <c r="D139" s="4"/>
      <c r="E139" s="4"/>
    </row>
    <row r="140" spans="1:5">
      <c r="A140" s="1"/>
      <c r="D140" s="4"/>
      <c r="E140" s="4"/>
    </row>
    <row r="141" spans="1:5">
      <c r="A141" s="1"/>
      <c r="D141" s="4"/>
      <c r="E141" s="4"/>
    </row>
    <row r="142" spans="1:5">
      <c r="A142" s="1"/>
      <c r="D142" s="4"/>
      <c r="E142" s="4"/>
    </row>
    <row r="143" spans="1:5">
      <c r="A143" s="1"/>
      <c r="D143" s="4"/>
      <c r="E143" s="4"/>
    </row>
    <row r="144" spans="1:5">
      <c r="A144" s="1"/>
      <c r="D144" s="4"/>
      <c r="E144" s="4"/>
    </row>
    <row r="145" spans="1:5">
      <c r="A145" s="1"/>
      <c r="D145" s="4"/>
      <c r="E145" s="4"/>
    </row>
    <row r="146" spans="1:5">
      <c r="A146" s="1"/>
      <c r="D146" s="4"/>
      <c r="E146" s="4"/>
    </row>
    <row r="147" spans="1:5">
      <c r="A147" s="1"/>
      <c r="D147" s="4"/>
      <c r="E147" s="4"/>
    </row>
    <row r="148" spans="1:5">
      <c r="A148" s="1"/>
      <c r="D148" s="4"/>
      <c r="E148" s="4"/>
    </row>
    <row r="149" spans="1:5">
      <c r="A149" s="1"/>
      <c r="D149" s="4"/>
      <c r="E149" s="4"/>
    </row>
    <row r="150" spans="1:5">
      <c r="A150" s="1"/>
      <c r="D150" s="4"/>
      <c r="E150" s="4"/>
    </row>
    <row r="151" spans="1:5">
      <c r="A151" s="1"/>
      <c r="D151" s="4"/>
      <c r="E151" s="4"/>
    </row>
    <row r="152" spans="1:5">
      <c r="A152" s="1"/>
      <c r="D152" s="4"/>
      <c r="E152" s="4"/>
    </row>
    <row r="153" spans="1:5">
      <c r="A153" s="1"/>
      <c r="D153" s="4"/>
      <c r="E153" s="4"/>
    </row>
    <row r="154" spans="1:5">
      <c r="A154" s="1"/>
      <c r="D154" s="4"/>
      <c r="E154" s="4"/>
    </row>
    <row r="155" spans="1:5">
      <c r="A155" s="1"/>
      <c r="D155" s="4"/>
      <c r="E155" s="4"/>
    </row>
    <row r="156" spans="1:5">
      <c r="A156" s="1"/>
      <c r="D156" s="4"/>
      <c r="E156" s="4"/>
    </row>
    <row r="157" spans="1:5">
      <c r="A157" s="1"/>
      <c r="D157" s="4"/>
      <c r="E157" s="4"/>
    </row>
    <row r="158" spans="1:5">
      <c r="A158" s="1"/>
      <c r="D158" s="4"/>
      <c r="E158" s="4"/>
    </row>
    <row r="159" spans="1:5">
      <c r="A159" s="1"/>
      <c r="D159" s="4"/>
      <c r="E159" s="4"/>
    </row>
    <row r="160" spans="1:5">
      <c r="A160" s="1"/>
      <c r="D160" s="4"/>
      <c r="E160" s="4"/>
    </row>
    <row r="161" spans="1:5">
      <c r="A161" s="1"/>
      <c r="D161" s="4"/>
      <c r="E161" s="4"/>
    </row>
    <row r="162" spans="1:5">
      <c r="A162" s="1"/>
      <c r="D162" s="4"/>
      <c r="E162" s="4"/>
    </row>
    <row r="163" spans="1:5">
      <c r="A163" s="1"/>
      <c r="D163" s="4"/>
      <c r="E163" s="4"/>
    </row>
    <row r="164" spans="1:5">
      <c r="A164" s="1"/>
      <c r="D164" s="4"/>
      <c r="E164" s="4"/>
    </row>
    <row r="165" spans="1:5">
      <c r="A165" s="1"/>
      <c r="D165" s="4"/>
      <c r="E165" s="4"/>
    </row>
    <row r="166" spans="1:5">
      <c r="A166" s="1"/>
      <c r="D166" s="4"/>
      <c r="E166" s="4"/>
    </row>
    <row r="167" spans="1:5">
      <c r="A167" s="1"/>
      <c r="D167" s="4"/>
      <c r="E167" s="4"/>
    </row>
    <row r="168" spans="1:5">
      <c r="A168" s="1"/>
      <c r="D168" s="4"/>
      <c r="E168" s="4"/>
    </row>
    <row r="169" spans="1:5">
      <c r="A169" s="1"/>
      <c r="D169" s="4"/>
      <c r="E169" s="4"/>
    </row>
    <row r="170" spans="1:5">
      <c r="A170" s="1"/>
      <c r="D170" s="4"/>
      <c r="E170" s="4"/>
    </row>
    <row r="171" spans="1:5">
      <c r="A171" s="1"/>
      <c r="D171" s="4"/>
      <c r="E171" s="4"/>
    </row>
    <row r="172" spans="1:5">
      <c r="A172" s="1"/>
      <c r="D172" s="4"/>
      <c r="E172" s="4"/>
    </row>
    <row r="173" spans="1:5">
      <c r="A173" s="1"/>
      <c r="D173" s="4"/>
      <c r="E173" s="4"/>
    </row>
    <row r="174" spans="1:5">
      <c r="A174" s="1"/>
      <c r="D174" s="4"/>
      <c r="E174" s="4"/>
    </row>
    <row r="175" spans="1:5">
      <c r="A175" s="1"/>
      <c r="D175" s="4"/>
      <c r="E175" s="4"/>
    </row>
    <row r="176" spans="1:5">
      <c r="A176" s="1"/>
      <c r="D176" s="4"/>
      <c r="E176" s="4"/>
    </row>
    <row r="177" spans="1:5">
      <c r="A177" s="1"/>
      <c r="D177" s="4"/>
      <c r="E177" s="4"/>
    </row>
    <row r="178" spans="1:5">
      <c r="A178" s="1"/>
      <c r="D178" s="4"/>
      <c r="E178" s="4"/>
    </row>
    <row r="179" spans="1:5">
      <c r="A179" s="1"/>
      <c r="D179" s="4"/>
      <c r="E179" s="4"/>
    </row>
    <row r="180" spans="1:5">
      <c r="A180" s="1"/>
      <c r="D180" s="4"/>
      <c r="E180" s="4"/>
    </row>
    <row r="181" spans="1:5">
      <c r="A181" s="1"/>
      <c r="D181" s="4"/>
      <c r="E181" s="4"/>
    </row>
    <row r="182" spans="1:5">
      <c r="A182" s="1"/>
      <c r="D182" s="4"/>
      <c r="E182" s="4"/>
    </row>
    <row r="183" spans="1:5">
      <c r="A183" s="1"/>
      <c r="D183" s="4"/>
      <c r="E183" s="4"/>
    </row>
    <row r="184" spans="1:5">
      <c r="A184" s="1"/>
      <c r="D184" s="4"/>
      <c r="E184" s="4"/>
    </row>
    <row r="185" spans="1:5">
      <c r="A185" s="1"/>
      <c r="D185" s="4"/>
      <c r="E185" s="4"/>
    </row>
    <row r="186" spans="1:5">
      <c r="A186" s="1"/>
      <c r="D186" s="4"/>
      <c r="E186" s="4"/>
    </row>
    <row r="187" spans="1:5">
      <c r="A187" s="1"/>
      <c r="D187" s="4"/>
      <c r="E187" s="4"/>
    </row>
    <row r="188" spans="1:5">
      <c r="A188" s="1"/>
      <c r="D188" s="4"/>
      <c r="E188" s="4"/>
    </row>
    <row r="189" spans="1:5">
      <c r="A189" s="1"/>
      <c r="D189" s="4"/>
      <c r="E189" s="4"/>
    </row>
    <row r="190" spans="1:5">
      <c r="A190" s="1"/>
      <c r="D190" s="4"/>
      <c r="E190" s="4"/>
    </row>
    <row r="191" spans="1:5">
      <c r="A191" s="1"/>
      <c r="D191" s="4"/>
      <c r="E191" s="4"/>
    </row>
    <row r="192" spans="1:5">
      <c r="A192" s="1"/>
      <c r="D192" s="4"/>
      <c r="E192" s="4"/>
    </row>
    <row r="193" spans="1:5">
      <c r="A193" s="1"/>
      <c r="D193" s="4"/>
      <c r="E193" s="4"/>
    </row>
    <row r="194" spans="1:5">
      <c r="A194" s="1"/>
      <c r="D194" s="4"/>
      <c r="E194" s="4"/>
    </row>
    <row r="195" spans="1:5">
      <c r="A195" s="1"/>
      <c r="D195" s="4"/>
      <c r="E195" s="4"/>
    </row>
    <row r="196" spans="1:5">
      <c r="A196" s="1"/>
      <c r="D196" s="4"/>
      <c r="E196" s="4"/>
    </row>
    <row r="197" spans="1:5">
      <c r="A197" s="1"/>
      <c r="D197" s="4"/>
      <c r="E197" s="4"/>
    </row>
    <row r="198" spans="1:5">
      <c r="A198" s="1"/>
      <c r="D198" s="4"/>
      <c r="E198" s="4"/>
    </row>
    <row r="199" spans="1:5">
      <c r="A199" s="1"/>
      <c r="D199" s="4"/>
      <c r="E199" s="4"/>
    </row>
    <row r="200" spans="1:5">
      <c r="A200" s="1"/>
      <c r="D200" s="4"/>
      <c r="E200" s="4"/>
    </row>
    <row r="201" spans="1:5">
      <c r="A201" s="1"/>
      <c r="D201" s="4"/>
      <c r="E201" s="4"/>
    </row>
    <row r="202" spans="1:5">
      <c r="A202" s="1"/>
      <c r="D202" s="4"/>
      <c r="E202" s="4"/>
    </row>
    <row r="203" spans="1:5">
      <c r="A203" s="1"/>
      <c r="D203" s="4"/>
      <c r="E203" s="4"/>
    </row>
    <row r="204" spans="1:5">
      <c r="A204" s="1"/>
      <c r="D204" s="4"/>
      <c r="E204" s="4"/>
    </row>
    <row r="205" spans="1:5">
      <c r="A205" s="1"/>
      <c r="D205" s="4"/>
      <c r="E205" s="4"/>
    </row>
    <row r="206" spans="1:5">
      <c r="A206" s="1"/>
      <c r="D206" s="4"/>
      <c r="E206" s="4"/>
    </row>
    <row r="207" spans="1:5">
      <c r="A207" s="1"/>
      <c r="D207" s="4"/>
      <c r="E207" s="4"/>
    </row>
    <row r="208" spans="1:5">
      <c r="A208" s="1"/>
      <c r="D208" s="4"/>
      <c r="E208" s="4"/>
    </row>
    <row r="209" spans="1:5">
      <c r="A209" s="1"/>
      <c r="D209" s="4"/>
      <c r="E209" s="4"/>
    </row>
    <row r="210" spans="1:5">
      <c r="A210" s="1"/>
      <c r="D210" s="4"/>
      <c r="E210" s="4"/>
    </row>
    <row r="211" spans="1:5">
      <c r="A211" s="1"/>
      <c r="D211" s="4"/>
      <c r="E211" s="4"/>
    </row>
    <row r="212" spans="1:5">
      <c r="A212" s="1"/>
      <c r="D212" s="4"/>
      <c r="E212" s="4"/>
    </row>
    <row r="213" spans="1:5">
      <c r="A213" s="1"/>
      <c r="D213" s="4"/>
      <c r="E213" s="4"/>
    </row>
    <row r="214" spans="1:5">
      <c r="A214" s="1"/>
      <c r="D214" s="4"/>
      <c r="E214" s="4"/>
    </row>
    <row r="215" spans="1:5">
      <c r="A215" s="1"/>
      <c r="D215" s="4"/>
      <c r="E215" s="4"/>
    </row>
    <row r="216" spans="1:5">
      <c r="A216" s="1"/>
      <c r="D216" s="4"/>
      <c r="E216" s="4"/>
    </row>
    <row r="217" spans="1:5">
      <c r="A217" s="1"/>
      <c r="D217" s="4"/>
      <c r="E217" s="4"/>
    </row>
    <row r="218" spans="1:5">
      <c r="A218" s="1"/>
      <c r="D218" s="4"/>
      <c r="E218" s="4"/>
    </row>
    <row r="219" spans="1:5">
      <c r="A219" s="1"/>
      <c r="D219" s="4"/>
      <c r="E219" s="4"/>
    </row>
    <row r="220" spans="1:5">
      <c r="A220" s="1"/>
      <c r="D220" s="4"/>
      <c r="E220" s="4"/>
    </row>
    <row r="221" spans="1:5">
      <c r="A221" s="1"/>
      <c r="D221" s="4"/>
      <c r="E221" s="4"/>
    </row>
    <row r="222" spans="1:5">
      <c r="A222" s="1"/>
      <c r="D222" s="4"/>
      <c r="E222" s="4"/>
    </row>
    <row r="223" spans="1:5">
      <c r="A223" s="1"/>
      <c r="D223" s="4"/>
      <c r="E223" s="4"/>
    </row>
    <row r="224" spans="1:5">
      <c r="A224" s="1"/>
      <c r="D224" s="4"/>
      <c r="E224" s="4"/>
    </row>
    <row r="225" spans="1:5">
      <c r="A225" s="1"/>
      <c r="D225" s="4"/>
      <c r="E225" s="4"/>
    </row>
    <row r="226" spans="1:5">
      <c r="A226" s="1"/>
      <c r="D226" s="4"/>
      <c r="E226" s="4"/>
    </row>
    <row r="227" spans="1:5">
      <c r="A227" s="1"/>
      <c r="D227" s="4"/>
      <c r="E227" s="4"/>
    </row>
    <row r="228" spans="1:5">
      <c r="A228" s="1"/>
      <c r="D228" s="4"/>
      <c r="E228" s="4"/>
    </row>
    <row r="229" spans="1:5">
      <c r="A229" s="1"/>
      <c r="D229" s="4"/>
      <c r="E229" s="4"/>
    </row>
    <row r="230" spans="1:5">
      <c r="A230" s="1"/>
      <c r="D230" s="4"/>
      <c r="E230" s="4"/>
    </row>
    <row r="231" spans="1:5">
      <c r="A231" s="1"/>
      <c r="D231" s="4"/>
      <c r="E231" s="4"/>
    </row>
    <row r="232" spans="1:5">
      <c r="A232" s="1"/>
      <c r="D232" s="4"/>
      <c r="E232" s="4"/>
    </row>
    <row r="233" spans="1:5">
      <c r="A233" s="1"/>
      <c r="D233" s="4"/>
      <c r="E233" s="4"/>
    </row>
    <row r="234" spans="1:5">
      <c r="A234" s="1"/>
      <c r="D234" s="4"/>
      <c r="E234" s="4"/>
    </row>
    <row r="235" spans="1:5">
      <c r="A235" s="1"/>
      <c r="D235" s="4"/>
      <c r="E235" s="4"/>
    </row>
    <row r="236" spans="1:5">
      <c r="A236" s="1"/>
      <c r="D236" s="4"/>
      <c r="E236" s="4"/>
    </row>
    <row r="237" spans="1:5">
      <c r="A237" s="1"/>
      <c r="D237" s="4"/>
      <c r="E237" s="4"/>
    </row>
    <row r="238" spans="1:5">
      <c r="A238" s="1"/>
      <c r="D238" s="4"/>
      <c r="E238" s="4"/>
    </row>
    <row r="239" spans="1:5">
      <c r="A239" s="1"/>
      <c r="D239" s="4"/>
      <c r="E239" s="4"/>
    </row>
    <row r="240" spans="1:5">
      <c r="A240" s="1"/>
      <c r="D240" s="4"/>
      <c r="E240" s="4"/>
    </row>
    <row r="241" spans="1:5">
      <c r="A241" s="1"/>
      <c r="D241" s="4"/>
      <c r="E241" s="4"/>
    </row>
    <row r="242" spans="1:5">
      <c r="A242" s="1"/>
      <c r="D242" s="4"/>
      <c r="E242" s="4"/>
    </row>
    <row r="243" spans="1:5">
      <c r="A243" s="1"/>
      <c r="D243" s="4"/>
      <c r="E243" s="4"/>
    </row>
    <row r="244" spans="1:5">
      <c r="A244" s="1"/>
      <c r="D244" s="4"/>
      <c r="E244" s="4"/>
    </row>
    <row r="245" spans="1:5">
      <c r="A245" s="1"/>
      <c r="D245" s="4"/>
      <c r="E245" s="4"/>
    </row>
    <row r="246" spans="1:5">
      <c r="A246" s="1"/>
      <c r="D246" s="4"/>
      <c r="E246" s="4"/>
    </row>
    <row r="247" spans="1:5">
      <c r="A247" s="1"/>
      <c r="D247" s="4"/>
      <c r="E247" s="4"/>
    </row>
    <row r="248" spans="1:5">
      <c r="A248" s="1"/>
      <c r="D248" s="4"/>
      <c r="E248" s="4"/>
    </row>
    <row r="249" spans="1:5">
      <c r="A249" s="1"/>
      <c r="D249" s="4"/>
      <c r="E249" s="4"/>
    </row>
    <row r="250" spans="1:5">
      <c r="A250" s="1"/>
      <c r="D250" s="4"/>
      <c r="E250" s="4"/>
    </row>
    <row r="251" spans="1:5">
      <c r="A251" s="1"/>
      <c r="D251" s="4"/>
      <c r="E251" s="4"/>
    </row>
    <row r="252" spans="1:5">
      <c r="A252" s="1"/>
      <c r="D252" s="4"/>
      <c r="E252" s="4"/>
    </row>
    <row r="253" spans="1:5">
      <c r="A253" s="1"/>
      <c r="D253" s="4"/>
      <c r="E253" s="4"/>
    </row>
    <row r="254" spans="1:5">
      <c r="A254" s="1"/>
      <c r="D254" s="4"/>
      <c r="E254" s="4"/>
    </row>
    <row r="255" spans="1:5">
      <c r="A255" s="1"/>
      <c r="D255" s="4"/>
      <c r="E255" s="4"/>
    </row>
    <row r="256" spans="1:5">
      <c r="A256" s="1"/>
      <c r="D256" s="4"/>
      <c r="E256" s="4"/>
    </row>
    <row r="257" spans="1:5">
      <c r="A257" s="1"/>
      <c r="D257" s="4"/>
      <c r="E257" s="4"/>
    </row>
    <row r="258" spans="1:5">
      <c r="A258" s="1"/>
      <c r="D258" s="4"/>
      <c r="E258" s="4"/>
    </row>
    <row r="259" spans="1:5">
      <c r="A259" s="1"/>
      <c r="D259" s="4"/>
      <c r="E259" s="4"/>
    </row>
    <row r="260" spans="1:5">
      <c r="A260" s="1"/>
      <c r="D260" s="4"/>
      <c r="E260" s="4"/>
    </row>
    <row r="261" spans="1:5">
      <c r="A261" s="1"/>
      <c r="D261" s="4"/>
      <c r="E261" s="4"/>
    </row>
    <row r="262" spans="1:5">
      <c r="A262" s="1"/>
      <c r="D262" s="4"/>
      <c r="E262" s="4"/>
    </row>
    <row r="263" spans="1:5">
      <c r="A263" s="1"/>
      <c r="D263" s="4"/>
      <c r="E263" s="4"/>
    </row>
    <row r="264" spans="1:5">
      <c r="A264" s="1"/>
      <c r="D264" s="4"/>
      <c r="E264" s="4"/>
    </row>
    <row r="265" spans="1:5">
      <c r="A265" s="1"/>
      <c r="D265" s="4"/>
      <c r="E265" s="4"/>
    </row>
    <row r="266" spans="1:5">
      <c r="A266" s="1"/>
      <c r="D266" s="4"/>
      <c r="E266" s="4"/>
    </row>
    <row r="267" spans="1:5">
      <c r="A267" s="1"/>
      <c r="D267" s="4"/>
      <c r="E267" s="4"/>
    </row>
    <row r="268" spans="1:5">
      <c r="A268" s="1"/>
      <c r="D268" s="4"/>
      <c r="E268" s="4"/>
    </row>
  </sheetData>
  <mergeCells count="13">
    <mergeCell ref="A4:E4"/>
    <mergeCell ref="B3:E3"/>
    <mergeCell ref="B40:E40"/>
    <mergeCell ref="A41:F41"/>
    <mergeCell ref="B45:F45"/>
    <mergeCell ref="B76:F76"/>
    <mergeCell ref="A77:F77"/>
    <mergeCell ref="B81:F81"/>
    <mergeCell ref="B51:F51"/>
    <mergeCell ref="B83:F83"/>
    <mergeCell ref="B57:F57"/>
    <mergeCell ref="A58:F58"/>
    <mergeCell ref="B62:F6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zał.jed.budżet.do bad.UM 2015</vt:lpstr>
      <vt:lpstr>Arkusz4</vt:lpstr>
      <vt:lpstr>Arkusz1</vt:lpstr>
      <vt:lpstr>Arkusz2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m.sadowska</dc:creator>
  <cp:lastModifiedBy>Sylwester Serafin</cp:lastModifiedBy>
  <cp:lastPrinted>2016-01-12T06:54:47Z</cp:lastPrinted>
  <dcterms:created xsi:type="dcterms:W3CDTF">2015-11-03T08:36:28Z</dcterms:created>
  <dcterms:modified xsi:type="dcterms:W3CDTF">2016-10-17T09:14:46Z</dcterms:modified>
</cp:coreProperties>
</file>