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65521" windowWidth="9570" windowHeight="10485" activeTab="0"/>
  </bookViews>
  <sheets>
    <sheet name="zał.1 " sheetId="1" r:id="rId1"/>
    <sheet name="zał.2" sheetId="2" r:id="rId2"/>
    <sheet name="zał.3" sheetId="3" r:id="rId3"/>
  </sheets>
  <definedNames>
    <definedName name="_xlnm.Print_Area" localSheetId="1">'zał.2'!$A$1:$I$190</definedName>
    <definedName name="_xlnm.Print_Area" localSheetId="2">'zał.3'!$A$1:$I$183</definedName>
    <definedName name="_xlnm.Print_Titles" localSheetId="0">'zał.1 '!$12:$15</definedName>
    <definedName name="_xlnm.Print_Titles" localSheetId="1">'zał.2'!$13:$16</definedName>
    <definedName name="_xlnm.Print_Titles" localSheetId="2">'zał.3'!$12:$15</definedName>
  </definedNames>
  <calcPr fullCalcOnLoad="1"/>
</workbook>
</file>

<file path=xl/sharedStrings.xml><?xml version="1.0" encoding="utf-8"?>
<sst xmlns="http://schemas.openxmlformats.org/spreadsheetml/2006/main" count="1093" uniqueCount="410">
  <si>
    <t xml:space="preserve">Załącznik Nr 1 </t>
  </si>
  <si>
    <t>Sejmiku Województwa Kujawsko-Pomorskiego</t>
  </si>
  <si>
    <t>Informacja o przebiegu  wykonania planu finansowego zakładu opieki zdrowotnej</t>
  </si>
  <si>
    <t>Nazwa Jednostki</t>
  </si>
  <si>
    <t>Lp.</t>
  </si>
  <si>
    <t>Treść</t>
  </si>
  <si>
    <t>Rok ubiegły</t>
  </si>
  <si>
    <t>% realiz.              (kol. 4/3)</t>
  </si>
  <si>
    <t>Rok bieżący</t>
  </si>
  <si>
    <t>% realiz.       (kol. 8/7)</t>
  </si>
  <si>
    <t>Plan po zmianach</t>
  </si>
  <si>
    <t xml:space="preserve">Wykonanie na </t>
  </si>
  <si>
    <t xml:space="preserve">Plan na </t>
  </si>
  <si>
    <t>na 30.06.</t>
  </si>
  <si>
    <t>30.06.</t>
  </si>
  <si>
    <t>01.01.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</si>
  <si>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</si>
  <si>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</si>
  <si>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</si>
  <si>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</si>
  <si>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</si>
  <si>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</si>
  <si>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</si>
  <si>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</si>
  <si>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</si>
  <si>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PRZYCHODY OGÓŁEM</t>
  </si>
  <si>
    <t>I.</t>
  </si>
  <si>
    <t>d) z innych zródeł</t>
  </si>
  <si>
    <t>darowizny, spadki, zapisy</t>
  </si>
  <si>
    <t>pozostałe przychody</t>
  </si>
  <si>
    <t>II.</t>
  </si>
  <si>
    <t>Przychody finansowe</t>
  </si>
  <si>
    <t>III.</t>
  </si>
  <si>
    <t>IV.</t>
  </si>
  <si>
    <t>c) z innych źródeł</t>
  </si>
  <si>
    <t>V.</t>
  </si>
  <si>
    <t>VI.</t>
  </si>
  <si>
    <t>Zyski nadzwyczajne</t>
  </si>
  <si>
    <t>KOSZTY OGÓŁEM</t>
  </si>
  <si>
    <t>VII.</t>
  </si>
  <si>
    <t>Koszty wg układu</t>
  </si>
  <si>
    <t>Koszty wg ośrodków kosztów</t>
  </si>
  <si>
    <t>ośrodki kosztów zarządu</t>
  </si>
  <si>
    <t>b) żywność</t>
  </si>
  <si>
    <t>c) sprzęt jednorazowego użytku</t>
  </si>
  <si>
    <t>d) pozostałe</t>
  </si>
  <si>
    <t>zużycie energii</t>
  </si>
  <si>
    <t>b) remontowe</t>
  </si>
  <si>
    <t>podatki i opłaty</t>
  </si>
  <si>
    <t>a) ubezpieczenia społeczne</t>
  </si>
  <si>
    <t>b) fundusz pracy</t>
  </si>
  <si>
    <t>c) fundusz gwarant. świadczeń pracowniczych</t>
  </si>
  <si>
    <t>a) odpisy na ZFŚS</t>
  </si>
  <si>
    <t>b) pozostałe</t>
  </si>
  <si>
    <t>a) podróże służbowe</t>
  </si>
  <si>
    <t>b) ubezpieczenia OC i majątkowe</t>
  </si>
  <si>
    <t>c) pozostałe</t>
  </si>
  <si>
    <t>VIII.</t>
  </si>
  <si>
    <t>pozostałe</t>
  </si>
  <si>
    <t>IX.</t>
  </si>
  <si>
    <t>pozostałe koszty</t>
  </si>
  <si>
    <t>X.</t>
  </si>
  <si>
    <t>Środki przyznane innym podmiotom</t>
  </si>
  <si>
    <t>XI.</t>
  </si>
  <si>
    <t>Straty nadzwyczajne</t>
  </si>
  <si>
    <t>XII.</t>
  </si>
  <si>
    <t>Wynik (przychody - koszty)</t>
  </si>
  <si>
    <t>XIII.</t>
  </si>
  <si>
    <t>XIV.</t>
  </si>
  <si>
    <t>Wynik netto</t>
  </si>
  <si>
    <t>XV.</t>
  </si>
  <si>
    <t>XVI.</t>
  </si>
  <si>
    <t>Dane uzupełniające o stanie zatrudnienia</t>
  </si>
  <si>
    <t>zmiana            (kol. 4-3)</t>
  </si>
  <si>
    <t xml:space="preserve">zmiana                   (kol. 8-6) </t>
  </si>
  <si>
    <t>Stan na                                              01.01.</t>
  </si>
  <si>
    <t>Stan na                                                  30.06.</t>
  </si>
  <si>
    <t xml:space="preserve">Stan na </t>
  </si>
  <si>
    <t>Stan na                                            30.06.</t>
  </si>
  <si>
    <t>lekarze</t>
  </si>
  <si>
    <t>pozostała obsługa medyczna</t>
  </si>
  <si>
    <t>obsługa niemedyczna</t>
  </si>
  <si>
    <t>Dane uzupełniające o stanie: należności i zobowiązań, środków i zapasów</t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</si>
  <si>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</si>
  <si>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inne</t>
  </si>
  <si>
    <t>I.a</t>
  </si>
  <si>
    <t>II.a</t>
  </si>
  <si>
    <t>II.b</t>
  </si>
  <si>
    <t>Środki pieniężne na wyodręb. r-kach inwest.</t>
  </si>
  <si>
    <t>Pieczątka Jednostki</t>
  </si>
  <si>
    <t xml:space="preserve">Główny Księgowy </t>
  </si>
  <si>
    <t>Dyrektor Jednostki</t>
  </si>
  <si>
    <t xml:space="preserve">        data                         podpis</t>
  </si>
  <si>
    <t>……………………………………………………………………………………………………………………………………..</t>
  </si>
  <si>
    <t xml:space="preserve">a) uzyskanych z NFZ zgodnie  z umowami (z limitami) </t>
  </si>
  <si>
    <t xml:space="preserve">Zmiana stanu produktów </t>
  </si>
  <si>
    <t>w złotych ( po przecinku dwa miejsca)</t>
  </si>
  <si>
    <t xml:space="preserve">Wykonanie planu na 31.12.2011 r.                 (dane ostateczne*)          </t>
  </si>
  <si>
    <t xml:space="preserve">Plan na 2012 rok </t>
  </si>
  <si>
    <t xml:space="preserve">Wykonanie planu na 31.12.2012 r.          (dane wstępne**)            </t>
  </si>
  <si>
    <t xml:space="preserve"> Pierwotny          (na 01.01.2012r.)</t>
  </si>
  <si>
    <t>Przychody ze sprzedaży towarów i materiałów</t>
  </si>
  <si>
    <t>IX.a</t>
  </si>
  <si>
    <t>IX.b</t>
  </si>
  <si>
    <t>a) leki, materiały opatrunkowe i inne</t>
  </si>
  <si>
    <t>a) usługi medyczne zlecone</t>
  </si>
  <si>
    <t>b) kontrakty, z tego:</t>
  </si>
  <si>
    <t>w tym: wynagrodzenia refundowane</t>
  </si>
  <si>
    <t>składki ZUS od wynagrodzeń</t>
  </si>
  <si>
    <t>w tym: składki  refundowane</t>
  </si>
  <si>
    <t>świadczenia na rzecz pracowników</t>
  </si>
  <si>
    <t>w tym: świadczenia refundowane</t>
  </si>
  <si>
    <t>Wartość sprzedanych towarów i materiałów</t>
  </si>
  <si>
    <t>strata ze zbycia  niefinansowych aktywów trwałych</t>
  </si>
  <si>
    <t>odpis aktualizujący wartość należności</t>
  </si>
  <si>
    <t>XVII.</t>
  </si>
  <si>
    <t>XVIII.</t>
  </si>
  <si>
    <t>XIX.</t>
  </si>
  <si>
    <t>Dane uzupełniające o wielkości usług świadczonych ponad limit określony w umowie z NFZ</t>
  </si>
  <si>
    <t xml:space="preserve">Wykonanie  na 31.12.2011 r.                 (dane ostateczne*)          </t>
  </si>
  <si>
    <t xml:space="preserve">z tego:                              zapłacone do 31.12.2012 r.          </t>
  </si>
  <si>
    <t xml:space="preserve">Wykonanie  na 31.12.2012 r.          (dane wstępne**)            </t>
  </si>
  <si>
    <t xml:space="preserve">z tego:przewid. do zapłaty do 31.03.2013 r.          </t>
  </si>
  <si>
    <t xml:space="preserve">Ponadlimity nie zapłacone przez NFZ </t>
  </si>
  <si>
    <t xml:space="preserve"> z 2011 r.                (kol.3-kol.4)</t>
  </si>
  <si>
    <t xml:space="preserve"> z 2012 r.              (kol.5-kol.6)</t>
  </si>
  <si>
    <t>Świadczenia ponadlimitowe, tym:</t>
  </si>
  <si>
    <r>
      <t>zafakturowane</t>
    </r>
    <r>
      <rPr>
        <sz val="8"/>
        <rFont val="Times New Roman CE"/>
        <family val="0"/>
      </rPr>
      <t xml:space="preserve"> </t>
    </r>
    <r>
      <rPr>
        <sz val="9"/>
        <rFont val="Times New Roman CE"/>
        <family val="0"/>
      </rPr>
      <t>(w roku, w którym wykon.usługę med.) - oddz. wykon. wyłącznie procedury med.ratujące życie</t>
    </r>
  </si>
  <si>
    <r>
      <t>zafakturowane</t>
    </r>
    <r>
      <rPr>
        <sz val="8"/>
        <rFont val="Times New Roman CE"/>
        <family val="0"/>
      </rPr>
      <t xml:space="preserve"> </t>
    </r>
    <r>
      <rPr>
        <sz val="9"/>
        <rFont val="Times New Roman CE"/>
        <family val="0"/>
      </rPr>
      <t>(w roku, w którym wykon.usługę med.) - oddz. wykon. pozostałe procedury med.</t>
    </r>
  </si>
  <si>
    <r>
      <t>niezafakturowane</t>
    </r>
    <r>
      <rPr>
        <sz val="8"/>
        <rFont val="Times New Roman CE"/>
        <family val="0"/>
      </rPr>
      <t xml:space="preserve"> (w danym roku kalendarz., którego dot. usługa medyczna)</t>
    </r>
  </si>
  <si>
    <t>zmiana         (kol.6-kol.3)</t>
  </si>
  <si>
    <t>Pl. Po zmianach (na 31.12.2012r.)</t>
  </si>
  <si>
    <t>należności odsetkowe</t>
  </si>
  <si>
    <t>dochodzone na drodze sądowej</t>
  </si>
  <si>
    <t>Odpisy aktualizujące wartość należności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</si>
  <si>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</si>
  <si>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I.b</t>
  </si>
  <si>
    <t xml:space="preserve">Należności netto (pomniejszone o odpisy) </t>
  </si>
  <si>
    <t>Zobowiązania krótkoterminowe</t>
  </si>
  <si>
    <t>Zobowiązania długoterminowe</t>
  </si>
  <si>
    <t>Środki pieniężne (bez ZFŚS, r-ku wadiów i inw.)</t>
  </si>
  <si>
    <t>Zapasy (w magaz. mat. i towary zakup.nie rozlicz.)</t>
  </si>
  <si>
    <r>
      <t xml:space="preserve">Analiza wskaźnikowa </t>
    </r>
    <r>
      <rPr>
        <sz val="10"/>
        <rFont val="Times New Roman CE"/>
        <family val="0"/>
      </rPr>
      <t xml:space="preserve">(wybrane wskaźniki obliczone na podstawie wielkości pobranych z powyższego sprawozdania)  </t>
    </r>
  </si>
  <si>
    <t>wielkości bezpieczne</t>
  </si>
  <si>
    <t>Wskaźniki płynności finansowej</t>
  </si>
  <si>
    <t>Wsk. bieżącej płynności  finansowej</t>
  </si>
  <si>
    <t>1,2 - 2,0</t>
  </si>
  <si>
    <t>Wsk. pokrycia zobowiązań bieżących należnościami</t>
  </si>
  <si>
    <t>&gt; 1,0</t>
  </si>
  <si>
    <t>Wskaźniki rotacji</t>
  </si>
  <si>
    <t>Wsk. rotacji zapasów w dniach</t>
  </si>
  <si>
    <t>min</t>
  </si>
  <si>
    <t>Wsk. rotacji należności w dniach</t>
  </si>
  <si>
    <t>Wsk. rotacji zobowiązań w dniach</t>
  </si>
  <si>
    <t>Wskaźniki oparte na kosztach</t>
  </si>
  <si>
    <t>Wsk.operacyjn. (wsk.poziomu koszt.) (pl.IXa./I+III+IV+V)</t>
  </si>
  <si>
    <t>50 - 90 %</t>
  </si>
  <si>
    <t>Wsk. kontroli kosztów administr.(pl.IXa.3./I+III+IV+V)</t>
  </si>
  <si>
    <t>10 - 15 %</t>
  </si>
  <si>
    <t>Wsk.udziału zobowiąz.bież.w koszcie wł.(d.u.IIa/pl.IXa)</t>
  </si>
  <si>
    <t>Wskaźnik zyskowności netto</t>
  </si>
  <si>
    <t>max</t>
  </si>
  <si>
    <t>Wskaźniki z ustawy o działalności leczniczej</t>
  </si>
  <si>
    <t>Wynik finansowy netto+ koszty amortyzacji</t>
  </si>
  <si>
    <t>&gt; 0</t>
  </si>
  <si>
    <t>art.59 ust.2.ujemny wynik finans.do pokrycia  przez organ założ. (jeżeli poz.1.&lt;0)</t>
  </si>
  <si>
    <t>art.71.wsk.zadłużenia(zobowiąz.- śr.pienięż./przych.ogół.)</t>
  </si>
  <si>
    <t>&lt; 0,5</t>
  </si>
  <si>
    <t>art.72 ust.1 p.1 .zobow.do poziomu wsk.zadłużenia = 0,5 (0,5*przych.ogół.+ śr.pienięż.)</t>
  </si>
  <si>
    <t>art.72 ust.1 p.1. zobow.powyżej poziomu wsk.zadłuż.=0,5 (zobowiąz.ogół.- poz.4)</t>
  </si>
  <si>
    <t>art.72 ust.1p.1.zobowiąz. do przejęcia przez organ założ. jeżeli wsk. zadłuż.&gt;0,5 (poz.3&gt;0,5)</t>
  </si>
  <si>
    <t>.......................................................</t>
  </si>
  <si>
    <t xml:space="preserve">Dyrektor Departamentu                                             </t>
  </si>
  <si>
    <t xml:space="preserve">           .......................................................                                          </t>
  </si>
  <si>
    <t>Planowany stan na 31.12.</t>
  </si>
  <si>
    <t>Zobowiązania ogółem* (bez ZFŚS)</t>
  </si>
  <si>
    <t>* bez rezerw na zobowiązania oraz bez rozliczeń międzokresowych</t>
  </si>
  <si>
    <t>e) uzyskanych z innych źródeł</t>
  </si>
  <si>
    <t>b) od innych jednostek samorządu terytorialnego</t>
  </si>
  <si>
    <t>na realizację programów współfinansowanych z UE</t>
  </si>
  <si>
    <t>Koszt wytworzenia produktów na własne potrzeby</t>
  </si>
  <si>
    <t>zysk ze zbycia niefinansowych aktywów trwałych</t>
  </si>
  <si>
    <t>środków trwałych finansowanych z otrzymanych dotacji</t>
  </si>
  <si>
    <t>ośrodki kosztów działalności podstawowej</t>
  </si>
  <si>
    <t>ośrodki kosztów działalności pomocniczej</t>
  </si>
  <si>
    <t>c) usługi dostawy posiłków dla pacjentów</t>
  </si>
  <si>
    <t>wynagrodzenia (umowy o pracę, umowy zlecenia)</t>
  </si>
  <si>
    <t>a) środków trwałych finansowanych ze środkow własnych</t>
  </si>
  <si>
    <t>b) środków trwałych finansowanych z otrzymanych dotacji</t>
  </si>
  <si>
    <t>d) śr. trwałych - pozostałych nie wykazanych w p-kt.(a-c)</t>
  </si>
  <si>
    <t>c) śr.trwałych otrzym.nieodpłatnie od organu założycielskiego</t>
  </si>
  <si>
    <t>finans. ze środków unijnych</t>
  </si>
  <si>
    <t>finans. z innych źródeł</t>
  </si>
  <si>
    <t>Obciążenia wyniku finansowego</t>
  </si>
  <si>
    <t>płatności odsetkowe wynikające z zaciągniętych zobowiazań</t>
  </si>
  <si>
    <t>finans. ze środków własnych</t>
  </si>
  <si>
    <t>administracja</t>
  </si>
  <si>
    <t>Przychody na działalność bieżącą</t>
  </si>
  <si>
    <t>z odpłatnych świadczeń zdrowotnych</t>
  </si>
  <si>
    <t>b) ponadlimit. świadczeń wykon. przez oddz. wykon. wyłącznie procedury med. ratujące życie - zafaktur. do przedłoż. do NFZ</t>
  </si>
  <si>
    <t>d) pozostałych procedur nielimitowanych ponad limit - zafaktur. do przedłożenia do NFZ</t>
  </si>
  <si>
    <t>na realizację programów zdrowotnych</t>
  </si>
  <si>
    <t>a) ze środków własnych Województwa Kujawsko-Pomorskiego</t>
  </si>
  <si>
    <t>c) z budżetu państwa</t>
  </si>
  <si>
    <t>środki finansowe otrzymane z tytułu refundacji kosztów</t>
  </si>
  <si>
    <t>Pozostałe przychody operacyjne</t>
  </si>
  <si>
    <t>dotacje</t>
  </si>
  <si>
    <t>a) z budżetu państwa</t>
  </si>
  <si>
    <t>b) z budżetu jednostki samorządu terytorialnego</t>
  </si>
  <si>
    <t>świadczenia ponadlimitowe z lat ubiegłych uznane przez NFZ i zarachowane do przychodów roku sprawozdawczego</t>
  </si>
  <si>
    <t>Pokrycie amortyzacji</t>
  </si>
  <si>
    <t>środków trwałych otrzym. nieodpłatnie od organu założyciel.</t>
  </si>
  <si>
    <t xml:space="preserve">środków trwałych pozostałych otrzymanych nieodpłatnie </t>
  </si>
  <si>
    <t>usługi obce</t>
  </si>
  <si>
    <t xml:space="preserve">    kontrakty medyczne, w tym:</t>
  </si>
  <si>
    <t xml:space="preserve"> - kontrakty lekarskie</t>
  </si>
  <si>
    <t xml:space="preserve"> -  kontrakty pielęgniarki i położne</t>
  </si>
  <si>
    <t xml:space="preserve">  - kontrakty ratownicze</t>
  </si>
  <si>
    <t xml:space="preserve">  - kontrakty ratownik-kierowca</t>
  </si>
  <si>
    <t xml:space="preserve">  - kontrakty medyczne pozostałe wyżej nie wymienione</t>
  </si>
  <si>
    <t xml:space="preserve">    kontrakty niemedyczne </t>
  </si>
  <si>
    <t xml:space="preserve">a) wynagrodzenia administracji </t>
  </si>
  <si>
    <t xml:space="preserve">b) wynagrodzenia lekarzy  </t>
  </si>
  <si>
    <t>c) wynagrodzenia lekarzy rezydentów, stażystów</t>
  </si>
  <si>
    <t>d) wynagrodzenia pielęgniarek i położnych</t>
  </si>
  <si>
    <t xml:space="preserve">e) wynagrodzenia pozostałej obsługi medycznej </t>
  </si>
  <si>
    <t>f) wynagrodzenia obsługi niemedycznej</t>
  </si>
  <si>
    <t>h) wynagrodzenia - um. zlecenia , um. o dzieło</t>
  </si>
  <si>
    <t>amortyzacja</t>
  </si>
  <si>
    <t>Koszty finansowe</t>
  </si>
  <si>
    <t>Pozostałe koszty operacyjne</t>
  </si>
  <si>
    <t>Koszty w układzie rodzajowym</t>
  </si>
  <si>
    <t>zużycie materiałów</t>
  </si>
  <si>
    <t xml:space="preserve">Nakłady na inwestycje </t>
  </si>
  <si>
    <t>finans. ze środków własnych Woj. Kujawsko-Pomorskiego</t>
  </si>
  <si>
    <t>finans. ze środków budżetu państwa</t>
  </si>
  <si>
    <t xml:space="preserve">współfinans. inwestycji realiz. przez KPIM (wkład własny) </t>
  </si>
  <si>
    <t>Przychody na inwestycje</t>
  </si>
  <si>
    <t>Zatrudnienie (na podstawie umów o pracę) - etaty</t>
  </si>
  <si>
    <t>lekarze rezydenci, stażyści</t>
  </si>
  <si>
    <t>pielęgniarki i położne</t>
  </si>
  <si>
    <t>Zatrudnienie - kontrakty (na podstwie umów cywilno-prawnych) - etaty przeliczeniowe</t>
  </si>
  <si>
    <t>ratownicy</t>
  </si>
  <si>
    <t>ratownicy-kierowcy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</si>
  <si>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</si>
  <si>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od NFZ z tytułu usług wykonanych w ramach limitów z umów</t>
  </si>
  <si>
    <t>od NFZ z tytułu świadczeń ponadlimit. wykon. przez oddz. wykon. wyłącznie procedury med. ratujące życie</t>
  </si>
  <si>
    <t>od NFZ z tytułu świadczeń ponadlimit. wykon. przez oddz. wykon. pozostałe procedury medyczne</t>
  </si>
  <si>
    <t>pozostałe z tytułu procedur nielimitowanych ponad limit</t>
  </si>
  <si>
    <t>pozostałe z tytułu świadczonych usług medycznych</t>
  </si>
  <si>
    <t>pozostałe z innych tytułów</t>
  </si>
  <si>
    <t>z tytułu pożyczek, kredytów - krótkoterminowe</t>
  </si>
  <si>
    <t>z tytułu wynagrodzeń</t>
  </si>
  <si>
    <t>z tytułu zakupu leków</t>
  </si>
  <si>
    <t>z tytułu zakupu żywności, usług cateringowych</t>
  </si>
  <si>
    <t>z tytułu podatków</t>
  </si>
  <si>
    <t>z tytułu ZUS</t>
  </si>
  <si>
    <t>z tytułu pożyczek, kredytów - długoterminowe</t>
  </si>
  <si>
    <t>z tytułu pożyczek na restrukturyzacje, pozostałe</t>
  </si>
  <si>
    <t>Stan na 01.01</t>
  </si>
  <si>
    <t>g) wynagrodz. pozost.(nagr.jubil.odpr.em.i rent.inne jednoraz.)</t>
  </si>
  <si>
    <t>c) ponadlimit. świadczeń wykon. przez oddz. wykon. pozostałe procedury med. - zafaktur. do przedłoż. do NFZ</t>
  </si>
  <si>
    <t>za I półrocze………... roku</t>
  </si>
  <si>
    <r>
      <t xml:space="preserve">do Uchwały Nr           </t>
    </r>
    <r>
      <rPr>
        <sz val="10"/>
        <color indexed="10"/>
        <rFont val="Times New Roman CE"/>
        <family val="0"/>
      </rPr>
      <t xml:space="preserve">/                   </t>
    </r>
    <r>
      <rPr>
        <sz val="10"/>
        <rFont val="Times New Roman CE"/>
        <family val="1"/>
      </rPr>
      <t>/16</t>
    </r>
  </si>
  <si>
    <t>z dnia             .2016 r.</t>
  </si>
  <si>
    <t xml:space="preserve">Załącznik Nr 2 </t>
  </si>
  <si>
    <r>
      <t xml:space="preserve">do Uchwały Nr            </t>
    </r>
    <r>
      <rPr>
        <sz val="10"/>
        <color indexed="10"/>
        <rFont val="Times New Roman CE"/>
        <family val="0"/>
      </rPr>
      <t>/             /</t>
    </r>
    <r>
      <rPr>
        <sz val="10"/>
        <rFont val="Times New Roman CE"/>
        <family val="1"/>
      </rPr>
      <t>16</t>
    </r>
  </si>
  <si>
    <t>z dnia                   .2016 r.</t>
  </si>
  <si>
    <t>Informacja o przebiegu  wykonania planu finansowego instytucji kultury</t>
  </si>
  <si>
    <t>za I półrocze ………. roku</t>
  </si>
  <si>
    <t>______________________________________________________________________________________________</t>
  </si>
  <si>
    <t>w złotych (po przecinku dwa miejsca)</t>
  </si>
  <si>
    <t>Plan na                      01.01</t>
  </si>
  <si>
    <t>Przychody na działalność podstawową</t>
  </si>
  <si>
    <t>dotacje na działalność statutową</t>
  </si>
  <si>
    <t>a) ze środków własnych Woj. Kujawsko-Pomorskiego</t>
  </si>
  <si>
    <t>b) z innych jednostek samorządu terytorialnego</t>
  </si>
  <si>
    <t>c) ze środków budżetu państwa</t>
  </si>
  <si>
    <t>dotacje na wskazane zadania</t>
  </si>
  <si>
    <t>a) z budżetu Woj. Kujawsko-Pomorskiego</t>
  </si>
  <si>
    <t xml:space="preserve"> - finans. ze środków własnych Woj. Kuj.-Pomorskiego</t>
  </si>
  <si>
    <t xml:space="preserve"> - finans. z innych źródeł</t>
  </si>
  <si>
    <t>b) z budżetu innych jednostek samorządu terytorial.</t>
  </si>
  <si>
    <t>d) z innych żródeł</t>
  </si>
  <si>
    <t>przychody ze świadczonych usług</t>
  </si>
  <si>
    <t>a) na rzecz Woj. Kuj.-Pomorskiego i jego jedn. budżet.</t>
  </si>
  <si>
    <t>b) na rzecz wojewódzkich osób prawnych</t>
  </si>
  <si>
    <t>c) na rzecz pozostałych</t>
  </si>
  <si>
    <t>przychody z najmu i dzierż, reklam</t>
  </si>
  <si>
    <t>na realizację projektów współfinsowanych z UE</t>
  </si>
  <si>
    <t>Koszt wytw. produktów na własne potrzeby</t>
  </si>
  <si>
    <t>a) środków trwałych finans. ze środkow własnych</t>
  </si>
  <si>
    <t>b) śr. trwałych finans. z otrzymanych dotacji do 31.12.2011 r.</t>
  </si>
  <si>
    <t>c) śr. trwałych finans. z otrzymanych dotacji od 01.01.2012 r.</t>
  </si>
  <si>
    <t>d) śr. trwał. otrzym. nieodpł. od organu założyciel.do 31.12.2011 r.</t>
  </si>
  <si>
    <t>e) śr. trwał. otrzym. nieodpł. od organu założyciel.od 01.01.2012 r.</t>
  </si>
  <si>
    <t>f) śr. trwał. pozostałych nie wykaz. w p-kt. (a-e) do 31.12.2011 r.</t>
  </si>
  <si>
    <t>g) śr.trwał.pozostałych nie wykaz. w p-kt. (a-e) od 01.01.2012 r.</t>
  </si>
  <si>
    <t>Koszty w układzie kalkulacyjnym</t>
  </si>
  <si>
    <t>koszty działalności podstawowej</t>
  </si>
  <si>
    <t>koszty działalności pomocniczej</t>
  </si>
  <si>
    <t>koszty ogólnozakładowe i zarządu</t>
  </si>
  <si>
    <t>zużycie materiałów i energii</t>
  </si>
  <si>
    <t>a) zużycie materiałów</t>
  </si>
  <si>
    <t>b) zużycie energii</t>
  </si>
  <si>
    <r>
      <t>zakupy zbiorów bibliotecznych</t>
    </r>
    <r>
      <rPr>
        <b/>
        <sz val="10"/>
        <rFont val="Times New Roman CE"/>
        <family val="0"/>
      </rPr>
      <t xml:space="preserve"> (odpis. w koszty w m. zakupu)</t>
    </r>
  </si>
  <si>
    <t>a) remontowe budynków</t>
  </si>
  <si>
    <t>b) konserwacja zbiorów muzealnych</t>
  </si>
  <si>
    <t xml:space="preserve">c) ochrona </t>
  </si>
  <si>
    <t>d) opłaty czynszowe z tytułu wynajmu</t>
  </si>
  <si>
    <t>e) pozostałe usługi</t>
  </si>
  <si>
    <t>wynagrodzenia (um. o pracę, um. zlecenia)</t>
  </si>
  <si>
    <t>a) wynagrodzenia administracji</t>
  </si>
  <si>
    <t>b) wynagrodzenia obsługi</t>
  </si>
  <si>
    <t>c) wynagrodzenia pracowników merytorycznych</t>
  </si>
  <si>
    <t xml:space="preserve">d) wynagrodzenia artystów </t>
  </si>
  <si>
    <r>
      <t xml:space="preserve">e) wynagrodz. pozostałe </t>
    </r>
    <r>
      <rPr>
        <sz val="9"/>
        <rFont val="Times New Roman CE"/>
        <family val="0"/>
      </rPr>
      <t>(nagr. jubil. odpr. em. i rent., inne jednoraz.)</t>
    </r>
  </si>
  <si>
    <t>f) wynagrodzenia - um. zlecenia , um. o dzieło</t>
  </si>
  <si>
    <t>g) honoraria artystów</t>
  </si>
  <si>
    <t>c) fundusz gwarantowanych świadczeń pracowniczych</t>
  </si>
  <si>
    <t>a) ubezpieczenia OC i majątkowe</t>
  </si>
  <si>
    <t>b) podróże służbowe</t>
  </si>
  <si>
    <t>płatności odsetkowe wynikające z zaciągniętych zobowiązań</t>
  </si>
  <si>
    <t>Nakłady na inwestycje</t>
  </si>
  <si>
    <t>XX.</t>
  </si>
  <si>
    <r>
      <t xml:space="preserve">Wydatki na zakup muzealiów, zbiorów bibliotecznych </t>
    </r>
    <r>
      <rPr>
        <b/>
        <sz val="9"/>
        <rFont val="Times New Roman CE"/>
        <family val="0"/>
      </rPr>
      <t>(ewidenc. w gr. 0 "Majątek Trwały")</t>
    </r>
  </si>
  <si>
    <t xml:space="preserve">Planowany stan na 31.12.          </t>
  </si>
  <si>
    <t>Zatrudnienie - etaty</t>
  </si>
  <si>
    <t>obsługa</t>
  </si>
  <si>
    <t>pracownicy merytoryczni</t>
  </si>
  <si>
    <t>artyści</t>
  </si>
  <si>
    <r>
      <t xml:space="preserve">Należności ogółem </t>
    </r>
    <r>
      <rPr>
        <b/>
        <sz val="10"/>
        <rFont val="Times New Roman CE"/>
        <family val="0"/>
      </rPr>
      <t>(bez ZFŚS) wg wart. księgowej (bez uwzględn. odpisów aktualiz.)</t>
    </r>
  </si>
  <si>
    <t xml:space="preserve">      w tym wymagalne</t>
  </si>
  <si>
    <t>z tytułu wynajmu, reklam, dzierżaw</t>
  </si>
  <si>
    <t>z tytułu świadczonych usług</t>
  </si>
  <si>
    <t>Odpisy aktualizujące  wartość należności</t>
  </si>
  <si>
    <t>Zobowiązania ogółem * (bez ZFŚS)</t>
  </si>
  <si>
    <t>z tyt.wynagrodzeń</t>
  </si>
  <si>
    <t>z tyt.podatków</t>
  </si>
  <si>
    <t>z tyt.ZUS</t>
  </si>
  <si>
    <t>z tyt. pożyczek, kredytów - długoterminowe</t>
  </si>
  <si>
    <r>
      <rPr>
        <b/>
        <sz val="11"/>
        <rFont val="Times New Roman CE"/>
        <family val="0"/>
      </rPr>
      <t xml:space="preserve">Środki pieniężne </t>
    </r>
    <r>
      <rPr>
        <b/>
        <sz val="10"/>
        <rFont val="Times New Roman CE"/>
        <family val="0"/>
      </rPr>
      <t>(bez ZFŚS, r-ku wadiów i inw.)</t>
    </r>
  </si>
  <si>
    <r>
      <rPr>
        <b/>
        <sz val="11"/>
        <rFont val="Times New Roman CE"/>
        <family val="0"/>
      </rPr>
      <t>Zapasy</t>
    </r>
    <r>
      <rPr>
        <b/>
        <sz val="10"/>
        <rFont val="Times New Roman CE"/>
        <family val="1"/>
      </rPr>
      <t xml:space="preserve"> (</t>
    </r>
    <r>
      <rPr>
        <b/>
        <sz val="9"/>
        <rFont val="Times New Roman CE"/>
        <family val="0"/>
      </rPr>
      <t>w magaz. mat. i towary zakup.nie rozlicz.)</t>
    </r>
  </si>
  <si>
    <t>............................................................</t>
  </si>
  <si>
    <t>......................................................</t>
  </si>
  <si>
    <t xml:space="preserve">              Dyrektor Departamentu                                             </t>
  </si>
  <si>
    <t xml:space="preserve">................................................………….                                         </t>
  </si>
  <si>
    <t>`</t>
  </si>
  <si>
    <t xml:space="preserve">Załącznik Nr 3 </t>
  </si>
  <si>
    <r>
      <t xml:space="preserve">do Uchwały Nr            /          </t>
    </r>
    <r>
      <rPr>
        <sz val="10"/>
        <color indexed="10"/>
        <rFont val="Times New Roman CE"/>
        <family val="0"/>
      </rPr>
      <t>/</t>
    </r>
    <r>
      <rPr>
        <sz val="10"/>
        <rFont val="Times New Roman CE"/>
        <family val="1"/>
      </rPr>
      <t>16</t>
    </r>
  </si>
  <si>
    <t>Informacja o przebiegu  wykonania planu finansowego ośrodka ruchu drogowego</t>
  </si>
  <si>
    <t>Przychody z działalności podstawowej</t>
  </si>
  <si>
    <t>z opłat za przeprowadzone egzaminy</t>
  </si>
  <si>
    <t>z opłat za szkolenia</t>
  </si>
  <si>
    <t xml:space="preserve"> z usług stacji diagnostycznej</t>
  </si>
  <si>
    <t>z tytułu czynszów, dzierżaw, reklam</t>
  </si>
  <si>
    <t>Koszt wytworz. produkt. na własne potrzeby</t>
  </si>
  <si>
    <t>zysk ze zbycia niefinans. aktywów trwałych</t>
  </si>
  <si>
    <t>b) z budżetu jedn. sam. teryt.</t>
  </si>
  <si>
    <t>d) na realizację projektów współfinsowanych z UE</t>
  </si>
  <si>
    <t>środków trwałych finans. z otrzymanych dotacji</t>
  </si>
  <si>
    <t>śr.trwałych otrzym. nieodpłatnie od organu założyciel.</t>
  </si>
  <si>
    <t xml:space="preserve">śr.trwałych pozostałych otrzymanych nieodpłatnie </t>
  </si>
  <si>
    <t>koszty  ogólnozakładowe i zarządu</t>
  </si>
  <si>
    <t>IX.b.</t>
  </si>
  <si>
    <t>a) paliwo</t>
  </si>
  <si>
    <t>b) zakupy wyposażenia</t>
  </si>
  <si>
    <t xml:space="preserve">c) zużycie energii </t>
  </si>
  <si>
    <t xml:space="preserve">d) pozostałe </t>
  </si>
  <si>
    <t>a) naprawy i remonty samochodów</t>
  </si>
  <si>
    <t>b) wynajem pomieszczeń</t>
  </si>
  <si>
    <t>c) ochrona</t>
  </si>
  <si>
    <t xml:space="preserve">b) wynagrodzenia obsługi </t>
  </si>
  <si>
    <t>c) wynagrodzenia egzaminatorów</t>
  </si>
  <si>
    <t>d) wynagr.pozost.(nagr.jubil.odpr.em.rent.inne jednoraz.)</t>
  </si>
  <si>
    <t>e) wynagrodzenia - um. zlecenia , um. o dzieło</t>
  </si>
  <si>
    <t>b) środków trwałych finans. z otrzymanych dotacji</t>
  </si>
  <si>
    <t>c) śr. trwałych otrzym.nieodpł. od organu założyciel.</t>
  </si>
  <si>
    <t>d) śr. trwałych pozostałych nie wykaz.w p-kt. (a-c)</t>
  </si>
  <si>
    <t>płatności odsetk. wynikające z zaciągn.zobowiązań</t>
  </si>
  <si>
    <t>strata ze zbycia niefinansowych aktywów trwałych</t>
  </si>
  <si>
    <t>Koszty BRD</t>
  </si>
  <si>
    <t>Obciążenia wyniku finans.</t>
  </si>
  <si>
    <t>finans. ze śr.własnych Woj. Kujawsko-Pomorskiego</t>
  </si>
  <si>
    <t xml:space="preserve">Planowany stan na  31.12.          </t>
  </si>
  <si>
    <t>egzaminatorzy</t>
  </si>
  <si>
    <t xml:space="preserve">      w tym: wymagalne</t>
  </si>
  <si>
    <r>
      <rPr>
        <b/>
        <sz val="11"/>
        <rFont val="Times New Roman CE"/>
        <family val="0"/>
      </rPr>
      <t xml:space="preserve">Środki pieniężne </t>
    </r>
    <r>
      <rPr>
        <b/>
        <sz val="10"/>
        <rFont val="Times New Roman CE"/>
        <family val="0"/>
      </rPr>
      <t>(bez ZFŚS i r-ku wadiów i inw.)</t>
    </r>
  </si>
  <si>
    <r>
      <t>Środki pieniężne</t>
    </r>
    <r>
      <rPr>
        <b/>
        <sz val="11"/>
        <rFont val="Times New Roman CE"/>
        <family val="0"/>
      </rPr>
      <t xml:space="preserve"> </t>
    </r>
    <r>
      <rPr>
        <b/>
        <sz val="10"/>
        <rFont val="Times New Roman CE"/>
        <family val="0"/>
      </rPr>
      <t>na wyodręb. r-kach inwest.</t>
    </r>
  </si>
  <si>
    <t>*bez rezerw na zobowiązania oraz bez rozliczeń międzokresowych</t>
  </si>
  <si>
    <t>Analiza wskaźnikowa działalności jednostki</t>
  </si>
  <si>
    <t>W zakresie  wskaźników dane   są automatycznie  pobierane  i  przetwarzane - nie wymagają przeliczenia.</t>
  </si>
  <si>
    <t>zmiana</t>
  </si>
  <si>
    <t>wyk na 30.06.</t>
  </si>
  <si>
    <t>(kol. 4-3)</t>
  </si>
  <si>
    <t>Wskażniki płynności i zadłużenia</t>
  </si>
  <si>
    <t>Płynność bieżąca (wsk. bieżącej płynności  finansowej)</t>
  </si>
  <si>
    <t>Wskaźnik udziału zobowiązań wymagaln. w zobowiaz. ogółem</t>
  </si>
  <si>
    <t>Wskaźnik stanu zobowiązań do łącznych kosztów</t>
  </si>
  <si>
    <t>Wskaźniki gospodarowania majątkiem</t>
  </si>
  <si>
    <t>Rotacja zapasów                  (w dniach)</t>
  </si>
  <si>
    <t>Rotacja należności               (w dniach)</t>
  </si>
  <si>
    <t>Rotacja zobowiązań            (w dniach)</t>
  </si>
  <si>
    <t>Wskaźniki  oparte na kosztach</t>
  </si>
  <si>
    <t>Wskaźnik operacyjności (d. spr.  VIIa / I )</t>
  </si>
  <si>
    <t>Wskaźnik kontroli kosztów administracyjnych (d.spr. VIIa 3. / I )</t>
  </si>
  <si>
    <t>Wskaźnik rentowności  netto</t>
  </si>
  <si>
    <t>Piczątka Jednostki</t>
  </si>
  <si>
    <t xml:space="preserve">            Dyrektor Departamentu                                             </t>
  </si>
  <si>
    <t xml:space="preserve">.................................................................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</si>
</sst>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;[Red]\-#,##0.0"/>
    <numFmt numFmtId="166" formatCode="#,##0&quot;,-&quot;;[Red]&quot;-&quot;#,##0&quot;,-&quot;"/>
    <numFmt numFmtId="167" formatCode="#,##0.00&quot;,-&quot;;[Red]&quot;-&quot;#,##0.00&quot;,-&quot;"/>
    <numFmt numFmtId="168" formatCode="_-* #,##0.000\ _z_ł_-;\-* #,##0.000\ _z_ł_-;_-* &quot;-&quot;??\ _z_ł_-;_-@_-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8"/>
      <name val="Times New Roman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name val="Arial CE"/>
      <family val="0"/>
    </font>
    <font>
      <sz val="10"/>
      <name val="Arial"/>
      <family val="2"/>
    </font>
    <font>
      <b/>
      <i/>
      <sz val="9"/>
      <name val="Times New Roman CE"/>
      <family val="0"/>
    </font>
    <font>
      <sz val="9"/>
      <name val="Times New Roman"/>
      <family val="1"/>
    </font>
    <font>
      <sz val="14"/>
      <name val="Times New Roman CE"/>
      <family val="1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sz val="10"/>
      <color indexed="10"/>
      <name val="Times New Roman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165" fontId="24" fillId="0" borderId="0">
      <alignment/>
      <protection/>
    </xf>
    <xf numFmtId="43" fontId="0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4" fontId="26" fillId="0" borderId="0">
      <alignment/>
      <protection/>
    </xf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27" borderId="1" applyNumberFormat="0" applyAlignment="0" applyProtection="0"/>
    <xf numFmtId="10" fontId="27" fillId="31" borderId="8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0" fillId="2" borderId="9">
      <alignment/>
      <protection/>
    </xf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2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100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/>
      <protection locked="0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4" fontId="8" fillId="0" borderId="16" xfId="47" applyNumberFormat="1" applyFont="1" applyFill="1" applyBorder="1" applyAlignment="1">
      <alignment horizontal="right"/>
    </xf>
    <xf numFmtId="4" fontId="2" fillId="0" borderId="17" xfId="78" applyNumberFormat="1" applyFont="1" applyBorder="1" applyAlignment="1" applyProtection="1">
      <alignment horizontal="right"/>
      <protection locked="0"/>
    </xf>
    <xf numFmtId="4" fontId="2" fillId="0" borderId="18" xfId="47" applyNumberFormat="1" applyFont="1" applyFill="1" applyBorder="1" applyAlignment="1" applyProtection="1">
      <alignment horizontal="right"/>
      <protection locked="0"/>
    </xf>
    <xf numFmtId="4" fontId="2" fillId="0" borderId="19" xfId="78" applyNumberFormat="1" applyFont="1" applyBorder="1" applyAlignment="1" applyProtection="1">
      <alignment horizontal="right"/>
      <protection locked="0"/>
    </xf>
    <xf numFmtId="4" fontId="2" fillId="0" borderId="20" xfId="47" applyNumberFormat="1" applyFont="1" applyFill="1" applyBorder="1" applyAlignment="1" applyProtection="1">
      <alignment horizontal="right"/>
      <protection locked="0"/>
    </xf>
    <xf numFmtId="4" fontId="2" fillId="0" borderId="21" xfId="78" applyNumberFormat="1" applyFont="1" applyBorder="1" applyAlignment="1" applyProtection="1">
      <alignment horizontal="right"/>
      <protection locked="0"/>
    </xf>
    <xf numFmtId="4" fontId="2" fillId="0" borderId="21" xfId="47" applyNumberFormat="1" applyFont="1" applyFill="1" applyBorder="1" applyAlignment="1" applyProtection="1">
      <alignment horizontal="right"/>
      <protection locked="0"/>
    </xf>
    <xf numFmtId="4" fontId="8" fillId="0" borderId="16" xfId="47" applyNumberFormat="1" applyFont="1" applyFill="1" applyBorder="1" applyAlignment="1" applyProtection="1">
      <alignment horizontal="right"/>
      <protection locked="0"/>
    </xf>
    <xf numFmtId="4" fontId="8" fillId="0" borderId="22" xfId="47" applyNumberFormat="1" applyFont="1" applyFill="1" applyBorder="1" applyAlignment="1" applyProtection="1">
      <alignment horizontal="right"/>
      <protection locked="0"/>
    </xf>
    <xf numFmtId="4" fontId="2" fillId="0" borderId="22" xfId="47" applyNumberFormat="1" applyFont="1" applyFill="1" applyBorder="1" applyAlignment="1" applyProtection="1">
      <alignment horizontal="right"/>
      <protection locked="0"/>
    </xf>
    <xf numFmtId="4" fontId="8" fillId="0" borderId="16" xfId="94" applyNumberFormat="1" applyFont="1" applyFill="1" applyBorder="1" applyAlignment="1" applyProtection="1">
      <alignment horizontal="right"/>
      <protection locked="0"/>
    </xf>
    <xf numFmtId="4" fontId="8" fillId="0" borderId="22" xfId="49" applyNumberFormat="1" applyFont="1" applyFill="1" applyBorder="1" applyAlignment="1">
      <alignment horizontal="right"/>
    </xf>
    <xf numFmtId="0" fontId="8" fillId="0" borderId="17" xfId="94" applyFont="1" applyFill="1" applyBorder="1" applyAlignment="1">
      <alignment horizontal="center"/>
      <protection/>
    </xf>
    <xf numFmtId="0" fontId="8" fillId="0" borderId="16" xfId="94" applyFont="1" applyFill="1" applyBorder="1" applyAlignment="1">
      <alignment horizontal="center"/>
      <protection/>
    </xf>
    <xf numFmtId="4" fontId="8" fillId="0" borderId="16" xfId="106" applyNumberFormat="1" applyFont="1" applyFill="1" applyBorder="1" applyAlignment="1">
      <alignment horizontal="right"/>
      <protection/>
    </xf>
    <xf numFmtId="4" fontId="8" fillId="0" borderId="16" xfId="47" applyNumberFormat="1" applyFont="1" applyFill="1" applyBorder="1" applyAlignment="1">
      <alignment horizontal="right"/>
    </xf>
    <xf numFmtId="4" fontId="2" fillId="0" borderId="17" xfId="47" applyNumberFormat="1" applyFont="1" applyFill="1" applyBorder="1" applyAlignment="1" applyProtection="1">
      <alignment horizontal="right"/>
      <protection locked="0"/>
    </xf>
    <xf numFmtId="4" fontId="2" fillId="0" borderId="23" xfId="47" applyNumberFormat="1" applyFont="1" applyFill="1" applyBorder="1" applyAlignment="1" applyProtection="1">
      <alignment horizontal="right"/>
      <protection locked="0"/>
    </xf>
    <xf numFmtId="4" fontId="2" fillId="0" borderId="21" xfId="47" applyNumberFormat="1" applyFont="1" applyFill="1" applyBorder="1" applyAlignment="1" applyProtection="1">
      <alignment horizontal="right"/>
      <protection locked="0"/>
    </xf>
    <xf numFmtId="4" fontId="2" fillId="0" borderId="24" xfId="47" applyNumberFormat="1" applyFont="1" applyFill="1" applyBorder="1" applyAlignment="1" applyProtection="1">
      <alignment horizontal="right"/>
      <protection locked="0"/>
    </xf>
    <xf numFmtId="4" fontId="2" fillId="0" borderId="22" xfId="47" applyNumberFormat="1" applyFont="1" applyFill="1" applyBorder="1" applyAlignment="1" applyProtection="1">
      <alignment horizontal="right"/>
      <protection locked="0"/>
    </xf>
    <xf numFmtId="4" fontId="2" fillId="0" borderId="25" xfId="47" applyNumberFormat="1" applyFont="1" applyFill="1" applyBorder="1" applyAlignment="1" applyProtection="1">
      <alignment horizontal="right"/>
      <protection locked="0"/>
    </xf>
    <xf numFmtId="4" fontId="8" fillId="0" borderId="16" xfId="47" applyNumberFormat="1" applyFont="1" applyFill="1" applyBorder="1" applyAlignment="1" applyProtection="1">
      <alignment horizontal="right"/>
      <protection locked="0"/>
    </xf>
    <xf numFmtId="4" fontId="8" fillId="0" borderId="16" xfId="49" applyNumberFormat="1" applyFont="1" applyFill="1" applyBorder="1" applyAlignment="1">
      <alignment horizontal="right"/>
    </xf>
    <xf numFmtId="0" fontId="2" fillId="0" borderId="23" xfId="106" applyFont="1" applyFill="1" applyBorder="1" applyAlignment="1">
      <alignment horizontal="left"/>
      <protection/>
    </xf>
    <xf numFmtId="4" fontId="2" fillId="0" borderId="17" xfId="106" applyNumberFormat="1" applyFont="1" applyFill="1" applyBorder="1" applyAlignment="1" applyProtection="1">
      <alignment horizontal="right"/>
      <protection locked="0"/>
    </xf>
    <xf numFmtId="0" fontId="2" fillId="0" borderId="24" xfId="106" applyFont="1" applyFill="1" applyBorder="1" applyAlignment="1">
      <alignment horizontal="left"/>
      <protection/>
    </xf>
    <xf numFmtId="4" fontId="2" fillId="0" borderId="21" xfId="106" applyNumberFormat="1" applyFont="1" applyFill="1" applyBorder="1" applyAlignment="1" applyProtection="1">
      <alignment horizontal="right"/>
      <protection locked="0"/>
    </xf>
    <xf numFmtId="0" fontId="2" fillId="0" borderId="24" xfId="106" applyFont="1" applyFill="1" applyBorder="1" applyAlignment="1">
      <alignment/>
      <protection/>
    </xf>
    <xf numFmtId="0" fontId="2" fillId="0" borderId="26" xfId="106" applyFont="1" applyFill="1" applyBorder="1" applyAlignment="1">
      <alignment/>
      <protection/>
    </xf>
    <xf numFmtId="4" fontId="2" fillId="0" borderId="19" xfId="106" applyNumberFormat="1" applyFont="1" applyFill="1" applyBorder="1" applyAlignment="1" applyProtection="1">
      <alignment horizontal="right"/>
      <protection locked="0"/>
    </xf>
    <xf numFmtId="0" fontId="2" fillId="0" borderId="20" xfId="106" applyFont="1" applyFill="1" applyBorder="1" applyAlignment="1">
      <alignment horizontal="center"/>
      <protection/>
    </xf>
    <xf numFmtId="0" fontId="2" fillId="0" borderId="23" xfId="106" applyFont="1" applyFill="1" applyBorder="1" applyAlignment="1">
      <alignment/>
      <protection/>
    </xf>
    <xf numFmtId="4" fontId="2" fillId="0" borderId="17" xfId="106" applyNumberFormat="1" applyFont="1" applyFill="1" applyBorder="1" applyAlignment="1" applyProtection="1">
      <alignment horizontal="right"/>
      <protection locked="0"/>
    </xf>
    <xf numFmtId="0" fontId="2" fillId="0" borderId="24" xfId="106" applyFont="1" applyFill="1" applyBorder="1" applyAlignment="1">
      <alignment/>
      <protection/>
    </xf>
    <xf numFmtId="4" fontId="2" fillId="0" borderId="21" xfId="106" applyNumberFormat="1" applyFont="1" applyFill="1" applyBorder="1" applyAlignment="1" applyProtection="1">
      <alignment horizontal="right"/>
      <protection locked="0"/>
    </xf>
    <xf numFmtId="0" fontId="8" fillId="0" borderId="15" xfId="106" applyFont="1" applyFill="1" applyBorder="1" applyAlignment="1">
      <alignment/>
      <protection/>
    </xf>
    <xf numFmtId="0" fontId="8" fillId="0" borderId="12" xfId="106" applyFont="1" applyFill="1" applyBorder="1" applyAlignment="1">
      <alignment horizontal="center"/>
      <protection/>
    </xf>
    <xf numFmtId="0" fontId="2" fillId="0" borderId="27" xfId="106" applyFont="1" applyFill="1" applyBorder="1" applyAlignment="1">
      <alignment/>
      <protection/>
    </xf>
    <xf numFmtId="0" fontId="8" fillId="0" borderId="22" xfId="106" applyFont="1" applyFill="1" applyBorder="1" applyAlignment="1">
      <alignment horizontal="center"/>
      <protection/>
    </xf>
    <xf numFmtId="0" fontId="2" fillId="0" borderId="28" xfId="106" applyFont="1" applyFill="1" applyBorder="1" applyAlignment="1">
      <alignment/>
      <protection/>
    </xf>
    <xf numFmtId="4" fontId="2" fillId="0" borderId="19" xfId="106" applyNumberFormat="1" applyFont="1" applyFill="1" applyBorder="1" applyAlignment="1" applyProtection="1">
      <alignment horizontal="right"/>
      <protection locked="0"/>
    </xf>
    <xf numFmtId="0" fontId="9" fillId="0" borderId="29" xfId="106" applyFont="1" applyFill="1" applyBorder="1" applyAlignment="1">
      <alignment horizontal="center"/>
      <protection/>
    </xf>
    <xf numFmtId="0" fontId="9" fillId="0" borderId="15" xfId="106" applyFont="1" applyFill="1" applyBorder="1" applyAlignment="1">
      <alignment/>
      <protection/>
    </xf>
    <xf numFmtId="0" fontId="2" fillId="0" borderId="26" xfId="106" applyFont="1" applyFill="1" applyBorder="1" applyAlignment="1">
      <alignment/>
      <protection/>
    </xf>
    <xf numFmtId="4" fontId="2" fillId="0" borderId="17" xfId="94" applyNumberFormat="1" applyFont="1" applyFill="1" applyBorder="1" applyAlignment="1" applyProtection="1">
      <alignment horizontal="right"/>
      <protection locked="0"/>
    </xf>
    <xf numFmtId="0" fontId="2" fillId="0" borderId="26" xfId="94" applyFont="1" applyFill="1" applyBorder="1" applyAlignment="1">
      <alignment/>
      <protection/>
    </xf>
    <xf numFmtId="4" fontId="2" fillId="0" borderId="19" xfId="94" applyNumberFormat="1" applyFont="1" applyFill="1" applyBorder="1" applyAlignment="1" applyProtection="1">
      <alignment horizontal="right"/>
      <protection locked="0"/>
    </xf>
    <xf numFmtId="0" fontId="9" fillId="0" borderId="22" xfId="106" applyFont="1" applyFill="1" applyBorder="1" applyAlignment="1">
      <alignment horizontal="center"/>
      <protection/>
    </xf>
    <xf numFmtId="0" fontId="12" fillId="0" borderId="15" xfId="78" applyFont="1" applyFill="1" applyBorder="1" applyAlignment="1">
      <alignment/>
      <protection/>
    </xf>
    <xf numFmtId="43" fontId="9" fillId="0" borderId="16" xfId="47" applyFont="1" applyFill="1" applyBorder="1" applyAlignment="1">
      <alignment/>
    </xf>
    <xf numFmtId="4" fontId="8" fillId="0" borderId="0" xfId="47" applyNumberFormat="1" applyFont="1" applyFill="1" applyBorder="1" applyAlignment="1">
      <alignment/>
    </xf>
    <xf numFmtId="1" fontId="6" fillId="0" borderId="16" xfId="0" applyNumberFormat="1" applyFont="1" applyFill="1" applyBorder="1" applyAlignment="1">
      <alignment horizontal="center"/>
    </xf>
    <xf numFmtId="4" fontId="8" fillId="0" borderId="16" xfId="106" applyNumberFormat="1" applyFont="1" applyFill="1" applyBorder="1">
      <alignment/>
      <protection/>
    </xf>
    <xf numFmtId="0" fontId="2" fillId="0" borderId="0" xfId="106" applyFont="1" applyFill="1" applyBorder="1">
      <alignment/>
      <protection/>
    </xf>
    <xf numFmtId="4" fontId="2" fillId="0" borderId="0" xfId="47" applyNumberFormat="1" applyFont="1" applyFill="1" applyBorder="1" applyAlignment="1">
      <alignment/>
    </xf>
    <xf numFmtId="43" fontId="2" fillId="0" borderId="0" xfId="47" applyFont="1" applyFill="1" applyAlignment="1">
      <alignment/>
    </xf>
    <xf numFmtId="1" fontId="6" fillId="0" borderId="16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 vertical="center"/>
    </xf>
    <xf numFmtId="0" fontId="9" fillId="0" borderId="23" xfId="94" applyFont="1" applyFill="1" applyBorder="1">
      <alignment/>
      <protection/>
    </xf>
    <xf numFmtId="4" fontId="8" fillId="0" borderId="16" xfId="47" applyNumberFormat="1" applyFont="1" applyFill="1" applyBorder="1" applyAlignment="1" applyProtection="1">
      <alignment/>
      <protection locked="0"/>
    </xf>
    <xf numFmtId="4" fontId="14" fillId="0" borderId="16" xfId="47" applyNumberFormat="1" applyFont="1" applyFill="1" applyBorder="1" applyAlignment="1">
      <alignment/>
    </xf>
    <xf numFmtId="4" fontId="8" fillId="0" borderId="16" xfId="47" applyNumberFormat="1" applyFont="1" applyFill="1" applyBorder="1" applyAlignment="1">
      <alignment/>
    </xf>
    <xf numFmtId="43" fontId="2" fillId="0" borderId="0" xfId="47" applyFont="1" applyFill="1" applyBorder="1" applyAlignment="1">
      <alignment/>
    </xf>
    <xf numFmtId="43" fontId="4" fillId="0" borderId="0" xfId="47" applyFont="1" applyFill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9" fillId="0" borderId="0" xfId="94" applyFont="1" applyFill="1" applyBorder="1" applyAlignment="1">
      <alignment horizontal="left"/>
      <protection/>
    </xf>
    <xf numFmtId="0" fontId="2" fillId="0" borderId="0" xfId="94" applyFont="1" applyFill="1" applyBorder="1" applyAlignment="1">
      <alignment horizontal="left"/>
      <protection/>
    </xf>
    <xf numFmtId="0" fontId="2" fillId="0" borderId="0" xfId="78" applyFont="1" applyFill="1" applyAlignment="1">
      <alignment horizontal="center"/>
      <protection/>
    </xf>
    <xf numFmtId="0" fontId="2" fillId="0" borderId="0" xfId="78" applyFont="1" applyFill="1">
      <alignment/>
      <protection/>
    </xf>
    <xf numFmtId="0" fontId="8" fillId="0" borderId="0" xfId="78" applyFont="1" applyFill="1">
      <alignment/>
      <protection/>
    </xf>
    <xf numFmtId="0" fontId="5" fillId="0" borderId="0" xfId="78" applyFont="1" applyFill="1" applyAlignment="1">
      <alignment horizontal="center"/>
      <protection/>
    </xf>
    <xf numFmtId="0" fontId="4" fillId="0" borderId="0" xfId="78" applyFont="1" applyFill="1">
      <alignment/>
      <protection/>
    </xf>
    <xf numFmtId="0" fontId="5" fillId="0" borderId="0" xfId="78" applyFont="1" applyFill="1">
      <alignment/>
      <protection/>
    </xf>
    <xf numFmtId="0" fontId="14" fillId="0" borderId="22" xfId="78" applyFont="1" applyFill="1" applyBorder="1" applyAlignment="1">
      <alignment horizontal="center" vertical="center" wrapText="1"/>
      <protection/>
    </xf>
    <xf numFmtId="0" fontId="2" fillId="0" borderId="15" xfId="78" applyFont="1" applyFill="1" applyBorder="1" applyAlignment="1">
      <alignment/>
      <protection/>
    </xf>
    <xf numFmtId="0" fontId="2" fillId="0" borderId="30" xfId="78" applyFont="1" applyFill="1" applyBorder="1" applyAlignment="1">
      <alignment/>
      <protection/>
    </xf>
    <xf numFmtId="0" fontId="2" fillId="0" borderId="31" xfId="78" applyFont="1" applyFill="1" applyBorder="1" applyAlignment="1">
      <alignment/>
      <protection/>
    </xf>
    <xf numFmtId="0" fontId="9" fillId="0" borderId="16" xfId="78" applyFont="1" applyFill="1" applyBorder="1" applyAlignment="1">
      <alignment horizontal="center"/>
      <protection/>
    </xf>
    <xf numFmtId="0" fontId="9" fillId="0" borderId="16" xfId="78" applyFont="1" applyFill="1" applyBorder="1" applyAlignment="1">
      <alignment horizontal="left"/>
      <protection/>
    </xf>
    <xf numFmtId="0" fontId="9" fillId="0" borderId="25" xfId="78" applyFont="1" applyFill="1" applyBorder="1" applyAlignment="1">
      <alignment horizontal="center"/>
      <protection/>
    </xf>
    <xf numFmtId="0" fontId="9" fillId="0" borderId="0" xfId="78" applyFont="1" applyFill="1">
      <alignment/>
      <protection/>
    </xf>
    <xf numFmtId="0" fontId="8" fillId="0" borderId="15" xfId="78" applyFont="1" applyFill="1" applyBorder="1" applyAlignment="1">
      <alignment horizontal="center"/>
      <protection/>
    </xf>
    <xf numFmtId="0" fontId="2" fillId="0" borderId="29" xfId="78" applyFont="1" applyFill="1" applyBorder="1" applyAlignment="1">
      <alignment horizontal="center"/>
      <protection/>
    </xf>
    <xf numFmtId="0" fontId="8" fillId="0" borderId="15" xfId="78" applyFont="1" applyFill="1" applyBorder="1" applyAlignment="1">
      <alignment horizontal="center"/>
      <protection/>
    </xf>
    <xf numFmtId="0" fontId="8" fillId="0" borderId="16" xfId="78" applyFont="1" applyFill="1" applyBorder="1">
      <alignment/>
      <protection/>
    </xf>
    <xf numFmtId="0" fontId="8" fillId="0" borderId="0" xfId="78" applyFont="1" applyFill="1">
      <alignment/>
      <protection/>
    </xf>
    <xf numFmtId="0" fontId="9" fillId="0" borderId="25" xfId="78" applyFont="1" applyFill="1" applyBorder="1" applyAlignment="1">
      <alignment horizontal="center"/>
      <protection/>
    </xf>
    <xf numFmtId="0" fontId="10" fillId="0" borderId="0" xfId="78" applyFont="1" applyFill="1">
      <alignment/>
      <protection/>
    </xf>
    <xf numFmtId="4" fontId="8" fillId="0" borderId="22" xfId="94" applyNumberFormat="1" applyFont="1" applyFill="1" applyBorder="1" applyAlignment="1" applyProtection="1">
      <alignment horizontal="right"/>
      <protection locked="0"/>
    </xf>
    <xf numFmtId="4" fontId="8" fillId="0" borderId="17" xfId="94" applyNumberFormat="1" applyFont="1" applyFill="1" applyBorder="1" applyAlignment="1" applyProtection="1">
      <alignment horizontal="right"/>
      <protection locked="0"/>
    </xf>
    <xf numFmtId="4" fontId="8" fillId="0" borderId="16" xfId="60" applyNumberFormat="1" applyFont="1" applyFill="1" applyBorder="1" applyAlignment="1">
      <alignment horizontal="right"/>
    </xf>
    <xf numFmtId="0" fontId="8" fillId="0" borderId="20" xfId="94" applyFont="1" applyFill="1" applyBorder="1" applyAlignment="1">
      <alignment horizontal="center"/>
      <protection/>
    </xf>
    <xf numFmtId="4" fontId="2" fillId="0" borderId="32" xfId="78" applyNumberFormat="1" applyFont="1" applyBorder="1" applyAlignment="1" applyProtection="1">
      <alignment horizontal="right"/>
      <protection locked="0"/>
    </xf>
    <xf numFmtId="0" fontId="8" fillId="0" borderId="16" xfId="94" applyFont="1" applyFill="1" applyBorder="1" applyAlignment="1">
      <alignment horizontal="center" vertical="center"/>
      <protection/>
    </xf>
    <xf numFmtId="4" fontId="8" fillId="0" borderId="16" xfId="78" applyNumberFormat="1" applyFont="1" applyBorder="1" applyAlignment="1" applyProtection="1">
      <alignment horizontal="right"/>
      <protection locked="0"/>
    </xf>
    <xf numFmtId="0" fontId="9" fillId="0" borderId="16" xfId="78" applyFont="1" applyFill="1" applyBorder="1" applyAlignment="1">
      <alignment horizontal="center"/>
      <protection/>
    </xf>
    <xf numFmtId="0" fontId="9" fillId="0" borderId="16" xfId="78" applyFont="1" applyFill="1" applyBorder="1" applyAlignment="1">
      <alignment horizontal="left"/>
      <protection/>
    </xf>
    <xf numFmtId="0" fontId="2" fillId="0" borderId="18" xfId="78" applyFont="1" applyFill="1" applyBorder="1" applyAlignment="1">
      <alignment horizontal="center"/>
      <protection/>
    </xf>
    <xf numFmtId="4" fontId="2" fillId="0" borderId="18" xfId="78" applyNumberFormat="1" applyFont="1" applyFill="1" applyBorder="1" applyAlignment="1" applyProtection="1">
      <alignment horizontal="right"/>
      <protection locked="0"/>
    </xf>
    <xf numFmtId="0" fontId="2" fillId="0" borderId="21" xfId="78" applyFont="1" applyFill="1" applyBorder="1" applyAlignment="1">
      <alignment horizontal="center"/>
      <protection/>
    </xf>
    <xf numFmtId="4" fontId="2" fillId="0" borderId="21" xfId="78" applyNumberFormat="1" applyFont="1" applyFill="1" applyBorder="1" applyAlignment="1" applyProtection="1">
      <alignment horizontal="right"/>
      <protection locked="0"/>
    </xf>
    <xf numFmtId="0" fontId="9" fillId="0" borderId="0" xfId="78" applyFont="1" applyFill="1">
      <alignment/>
      <protection/>
    </xf>
    <xf numFmtId="0" fontId="9" fillId="0" borderId="16" xfId="78" applyFont="1" applyFill="1" applyBorder="1" applyAlignment="1">
      <alignment horizontal="right"/>
      <protection/>
    </xf>
    <xf numFmtId="4" fontId="8" fillId="0" borderId="16" xfId="78" applyNumberFormat="1" applyFont="1" applyFill="1" applyBorder="1" applyAlignment="1">
      <alignment horizontal="right"/>
      <protection/>
    </xf>
    <xf numFmtId="0" fontId="9" fillId="0" borderId="15" xfId="78" applyFont="1" applyFill="1" applyBorder="1" applyAlignment="1">
      <alignment horizontal="center"/>
      <protection/>
    </xf>
    <xf numFmtId="0" fontId="2" fillId="0" borderId="23" xfId="78" applyFont="1" applyFill="1" applyBorder="1" applyAlignment="1">
      <alignment horizontal="center"/>
      <protection/>
    </xf>
    <xf numFmtId="0" fontId="2" fillId="0" borderId="17" xfId="78" applyFont="1" applyFill="1" applyBorder="1">
      <alignment/>
      <protection/>
    </xf>
    <xf numFmtId="4" fontId="2" fillId="0" borderId="17" xfId="49" applyNumberFormat="1" applyFont="1" applyFill="1" applyBorder="1" applyAlignment="1" applyProtection="1">
      <alignment horizontal="right"/>
      <protection locked="0"/>
    </xf>
    <xf numFmtId="0" fontId="2" fillId="0" borderId="24" xfId="78" applyFont="1" applyFill="1" applyBorder="1" applyAlignment="1">
      <alignment horizontal="center"/>
      <protection/>
    </xf>
    <xf numFmtId="0" fontId="2" fillId="0" borderId="21" xfId="78" applyFont="1" applyFill="1" applyBorder="1">
      <alignment/>
      <protection/>
    </xf>
    <xf numFmtId="4" fontId="2" fillId="0" borderId="21" xfId="49" applyNumberFormat="1" applyFont="1" applyFill="1" applyBorder="1" applyAlignment="1" applyProtection="1">
      <alignment horizontal="right"/>
      <protection locked="0"/>
    </xf>
    <xf numFmtId="0" fontId="2" fillId="0" borderId="25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4" fontId="2" fillId="0" borderId="22" xfId="49" applyNumberFormat="1" applyFont="1" applyFill="1" applyBorder="1" applyAlignment="1" applyProtection="1">
      <alignment horizontal="right"/>
      <protection locked="0"/>
    </xf>
    <xf numFmtId="0" fontId="9" fillId="0" borderId="16" xfId="78" applyFont="1" applyFill="1" applyBorder="1">
      <alignment/>
      <protection/>
    </xf>
    <xf numFmtId="0" fontId="8" fillId="0" borderId="16" xfId="78" applyFont="1" applyFill="1" applyBorder="1" applyAlignment="1">
      <alignment horizontal="center"/>
      <protection/>
    </xf>
    <xf numFmtId="0" fontId="2" fillId="0" borderId="33" xfId="78" applyFont="1" applyFill="1" applyBorder="1" applyAlignment="1">
      <alignment horizontal="center"/>
      <protection/>
    </xf>
    <xf numFmtId="0" fontId="2" fillId="0" borderId="25" xfId="78" applyFont="1" applyFill="1" applyBorder="1" applyAlignment="1">
      <alignment horizontal="center"/>
      <protection/>
    </xf>
    <xf numFmtId="0" fontId="2" fillId="0" borderId="19" xfId="78" applyFont="1" applyFill="1" applyBorder="1">
      <alignment/>
      <protection/>
    </xf>
    <xf numFmtId="4" fontId="2" fillId="0" borderId="19" xfId="49" applyNumberFormat="1" applyFont="1" applyFill="1" applyBorder="1" applyAlignment="1" applyProtection="1">
      <alignment horizontal="right"/>
      <protection locked="0"/>
    </xf>
    <xf numFmtId="4" fontId="8" fillId="0" borderId="16" xfId="49" applyNumberFormat="1" applyFont="1" applyFill="1" applyBorder="1" applyAlignment="1" applyProtection="1">
      <alignment horizontal="right"/>
      <protection locked="0"/>
    </xf>
    <xf numFmtId="4" fontId="2" fillId="0" borderId="18" xfId="49" applyNumberFormat="1" applyFont="1" applyFill="1" applyBorder="1" applyAlignment="1" applyProtection="1">
      <alignment horizontal="right"/>
      <protection locked="0"/>
    </xf>
    <xf numFmtId="0" fontId="8" fillId="0" borderId="17" xfId="78" applyFont="1" applyFill="1" applyBorder="1" applyAlignment="1">
      <alignment horizontal="center" vertical="center" wrapText="1"/>
      <protection/>
    </xf>
    <xf numFmtId="0" fontId="8" fillId="0" borderId="27" xfId="106" applyFont="1" applyFill="1" applyBorder="1" applyAlignment="1">
      <alignment horizontal="left"/>
      <protection/>
    </xf>
    <xf numFmtId="4" fontId="8" fillId="0" borderId="17" xfId="49" applyNumberFormat="1" applyFont="1" applyFill="1" applyBorder="1" applyAlignment="1">
      <alignment horizontal="right"/>
    </xf>
    <xf numFmtId="0" fontId="2" fillId="0" borderId="22" xfId="78" applyFont="1" applyFill="1" applyBorder="1" applyAlignment="1">
      <alignment horizontal="left" vertical="center" wrapText="1"/>
      <protection/>
    </xf>
    <xf numFmtId="0" fontId="6" fillId="0" borderId="34" xfId="106" applyFont="1" applyFill="1" applyBorder="1" applyAlignment="1">
      <alignment horizontal="left"/>
      <protection/>
    </xf>
    <xf numFmtId="4" fontId="6" fillId="0" borderId="22" xfId="49" applyNumberFormat="1" applyFont="1" applyFill="1" applyBorder="1" applyAlignment="1" applyProtection="1">
      <alignment horizontal="right"/>
      <protection locked="0"/>
    </xf>
    <xf numFmtId="0" fontId="2" fillId="0" borderId="16" xfId="106" applyFont="1" applyFill="1" applyBorder="1" applyAlignment="1">
      <alignment horizontal="center"/>
      <protection/>
    </xf>
    <xf numFmtId="0" fontId="2" fillId="0" borderId="23" xfId="78" applyFont="1" applyFill="1" applyBorder="1">
      <alignment/>
      <protection/>
    </xf>
    <xf numFmtId="0" fontId="2" fillId="0" borderId="24" xfId="78" applyFont="1" applyFill="1" applyBorder="1">
      <alignment/>
      <protection/>
    </xf>
    <xf numFmtId="0" fontId="2" fillId="0" borderId="26" xfId="78" applyFont="1" applyFill="1" applyBorder="1">
      <alignment/>
      <protection/>
    </xf>
    <xf numFmtId="0" fontId="9" fillId="0" borderId="16" xfId="106" applyFont="1" applyFill="1" applyBorder="1" applyAlignment="1">
      <alignment horizontal="center"/>
      <protection/>
    </xf>
    <xf numFmtId="0" fontId="9" fillId="0" borderId="30" xfId="78" applyFont="1" applyFill="1" applyBorder="1">
      <alignment/>
      <protection/>
    </xf>
    <xf numFmtId="0" fontId="2" fillId="0" borderId="17" xfId="106" applyFont="1" applyFill="1" applyBorder="1" applyAlignment="1">
      <alignment horizontal="center"/>
      <protection/>
    </xf>
    <xf numFmtId="0" fontId="2" fillId="0" borderId="19" xfId="106" applyFont="1" applyFill="1" applyBorder="1" applyAlignment="1">
      <alignment horizontal="center"/>
      <protection/>
    </xf>
    <xf numFmtId="0" fontId="2" fillId="0" borderId="35" xfId="78" applyFont="1" applyFill="1" applyBorder="1">
      <alignment/>
      <protection/>
    </xf>
    <xf numFmtId="0" fontId="2" fillId="0" borderId="21" xfId="106" applyFont="1" applyFill="1" applyBorder="1" applyAlignment="1">
      <alignment horizontal="center"/>
      <protection/>
    </xf>
    <xf numFmtId="0" fontId="2" fillId="0" borderId="0" xfId="94" applyFont="1" applyFill="1" applyBorder="1" applyAlignment="1">
      <alignment/>
      <protection/>
    </xf>
    <xf numFmtId="4" fontId="2" fillId="0" borderId="20" xfId="94" applyNumberFormat="1" applyFont="1" applyFill="1" applyBorder="1" applyAlignment="1" applyProtection="1">
      <alignment horizontal="right"/>
      <protection locked="0"/>
    </xf>
    <xf numFmtId="0" fontId="2" fillId="0" borderId="32" xfId="106" applyFont="1" applyFill="1" applyBorder="1" applyAlignment="1">
      <alignment horizontal="center"/>
      <protection/>
    </xf>
    <xf numFmtId="4" fontId="13" fillId="0" borderId="16" xfId="78" applyNumberFormat="1" applyFont="1" applyFill="1" applyBorder="1" applyAlignment="1" applyProtection="1">
      <alignment horizontal="right"/>
      <protection locked="0"/>
    </xf>
    <xf numFmtId="0" fontId="9" fillId="0" borderId="36" xfId="78" applyFont="1" applyFill="1" applyBorder="1">
      <alignment/>
      <protection/>
    </xf>
    <xf numFmtId="0" fontId="9" fillId="0" borderId="37" xfId="78" applyFont="1" applyFill="1" applyBorder="1">
      <alignment/>
      <protection/>
    </xf>
    <xf numFmtId="0" fontId="2" fillId="0" borderId="23" xfId="78" applyFont="1" applyFill="1" applyBorder="1" applyAlignment="1">
      <alignment horizontal="center"/>
      <protection/>
    </xf>
    <xf numFmtId="4" fontId="2" fillId="0" borderId="17" xfId="47" applyNumberFormat="1" applyFont="1" applyFill="1" applyBorder="1" applyAlignment="1" applyProtection="1">
      <alignment horizontal="right"/>
      <protection locked="0"/>
    </xf>
    <xf numFmtId="0" fontId="2" fillId="0" borderId="24" xfId="78" applyFont="1" applyFill="1" applyBorder="1" applyAlignment="1">
      <alignment horizontal="center"/>
      <protection/>
    </xf>
    <xf numFmtId="0" fontId="2" fillId="0" borderId="0" xfId="78" applyFont="1" applyFill="1" applyBorder="1" applyAlignment="1">
      <alignment horizontal="center"/>
      <protection/>
    </xf>
    <xf numFmtId="43" fontId="2" fillId="0" borderId="17" xfId="47" applyFont="1" applyFill="1" applyBorder="1" applyAlignment="1">
      <alignment horizontal="center"/>
    </xf>
    <xf numFmtId="43" fontId="2" fillId="0" borderId="21" xfId="47" applyFont="1" applyFill="1" applyBorder="1" applyAlignment="1">
      <alignment horizontal="center"/>
    </xf>
    <xf numFmtId="43" fontId="2" fillId="0" borderId="19" xfId="47" applyFont="1" applyFill="1" applyBorder="1" applyAlignment="1">
      <alignment horizontal="center"/>
    </xf>
    <xf numFmtId="4" fontId="2" fillId="0" borderId="19" xfId="47" applyNumberFormat="1" applyFont="1" applyFill="1" applyBorder="1" applyAlignment="1" applyProtection="1">
      <alignment horizontal="right"/>
      <protection locked="0"/>
    </xf>
    <xf numFmtId="43" fontId="2" fillId="0" borderId="0" xfId="47" applyFont="1" applyFill="1" applyAlignment="1">
      <alignment horizontal="center"/>
    </xf>
    <xf numFmtId="0" fontId="9" fillId="0" borderId="0" xfId="78" applyFont="1" applyFill="1" applyAlignment="1">
      <alignment/>
      <protection/>
    </xf>
    <xf numFmtId="43" fontId="2" fillId="0" borderId="0" xfId="49" applyFont="1" applyFill="1" applyAlignment="1">
      <alignment/>
    </xf>
    <xf numFmtId="43" fontId="14" fillId="0" borderId="22" xfId="49" applyFont="1" applyFill="1" applyBorder="1" applyAlignment="1">
      <alignment horizontal="center" vertical="top" wrapText="1"/>
    </xf>
    <xf numFmtId="43" fontId="14" fillId="0" borderId="14" xfId="49" applyFont="1" applyFill="1" applyBorder="1" applyAlignment="1">
      <alignment horizontal="center" vertical="top" wrapText="1"/>
    </xf>
    <xf numFmtId="1" fontId="16" fillId="0" borderId="16" xfId="78" applyNumberFormat="1" applyFont="1" applyFill="1" applyBorder="1" applyAlignment="1">
      <alignment horizontal="center"/>
      <protection/>
    </xf>
    <xf numFmtId="0" fontId="9" fillId="0" borderId="15" xfId="78" applyFont="1" applyFill="1" applyBorder="1">
      <alignment/>
      <protection/>
    </xf>
    <xf numFmtId="4" fontId="8" fillId="0" borderId="15" xfId="106" applyNumberFormat="1" applyFont="1" applyFill="1" applyBorder="1" applyAlignment="1">
      <alignment horizontal="right"/>
      <protection/>
    </xf>
    <xf numFmtId="4" fontId="8" fillId="0" borderId="15" xfId="106" applyNumberFormat="1" applyFont="1" applyFill="1" applyBorder="1" applyAlignment="1" applyProtection="1">
      <alignment horizontal="right"/>
      <protection/>
    </xf>
    <xf numFmtId="4" fontId="8" fillId="0" borderId="16" xfId="106" applyNumberFormat="1" applyFont="1" applyFill="1" applyBorder="1" applyAlignment="1" applyProtection="1">
      <alignment horizontal="right"/>
      <protection/>
    </xf>
    <xf numFmtId="43" fontId="2" fillId="0" borderId="17" xfId="49" applyFont="1" applyFill="1" applyBorder="1" applyAlignment="1">
      <alignment horizontal="center" vertical="center"/>
    </xf>
    <xf numFmtId="0" fontId="2" fillId="0" borderId="38" xfId="78" applyFont="1" applyFill="1" applyBorder="1" applyAlignment="1">
      <alignment wrapText="1"/>
      <protection/>
    </xf>
    <xf numFmtId="4" fontId="2" fillId="0" borderId="17" xfId="78" applyNumberFormat="1" applyFont="1" applyFill="1" applyBorder="1" applyAlignment="1" applyProtection="1">
      <alignment horizontal="right"/>
      <protection locked="0"/>
    </xf>
    <xf numFmtId="4" fontId="2" fillId="0" borderId="17" xfId="78" applyNumberFormat="1" applyFont="1" applyFill="1" applyBorder="1" applyAlignment="1" applyProtection="1">
      <alignment horizontal="right"/>
      <protection/>
    </xf>
    <xf numFmtId="43" fontId="2" fillId="0" borderId="20" xfId="49" applyFont="1" applyFill="1" applyBorder="1" applyAlignment="1">
      <alignment horizontal="center" vertical="center"/>
    </xf>
    <xf numFmtId="0" fontId="2" fillId="0" borderId="34" xfId="78" applyFont="1" applyFill="1" applyBorder="1" applyAlignment="1">
      <alignment wrapText="1"/>
      <protection/>
    </xf>
    <xf numFmtId="4" fontId="2" fillId="0" borderId="20" xfId="78" applyNumberFormat="1" applyFont="1" applyFill="1" applyBorder="1" applyAlignment="1" applyProtection="1">
      <alignment horizontal="right"/>
      <protection locked="0"/>
    </xf>
    <xf numFmtId="4" fontId="2" fillId="0" borderId="20" xfId="78" applyNumberFormat="1" applyFont="1" applyFill="1" applyBorder="1" applyAlignment="1" applyProtection="1">
      <alignment horizontal="right"/>
      <protection/>
    </xf>
    <xf numFmtId="43" fontId="2" fillId="0" borderId="19" xfId="49" applyFont="1" applyFill="1" applyBorder="1" applyAlignment="1">
      <alignment horizontal="center" vertical="center"/>
    </xf>
    <xf numFmtId="43" fontId="2" fillId="0" borderId="28" xfId="49" applyFont="1" applyFill="1" applyBorder="1" applyAlignment="1">
      <alignment wrapText="1"/>
    </xf>
    <xf numFmtId="4" fontId="2" fillId="0" borderId="19" xfId="49" applyNumberFormat="1" applyFont="1" applyFill="1" applyBorder="1" applyAlignment="1" applyProtection="1">
      <alignment horizontal="right"/>
      <protection/>
    </xf>
    <xf numFmtId="1" fontId="9" fillId="0" borderId="0" xfId="78" applyNumberFormat="1" applyFont="1" applyFill="1" applyBorder="1" applyAlignment="1">
      <alignment horizontal="center"/>
      <protection/>
    </xf>
    <xf numFmtId="0" fontId="2" fillId="0" borderId="0" xfId="78" applyFont="1" applyFill="1" applyBorder="1">
      <alignment/>
      <protection/>
    </xf>
    <xf numFmtId="4" fontId="2" fillId="0" borderId="18" xfId="78" applyNumberFormat="1" applyFont="1" applyFill="1" applyBorder="1" applyAlignment="1" applyProtection="1">
      <alignment horizontal="right"/>
      <protection locked="0"/>
    </xf>
    <xf numFmtId="4" fontId="2" fillId="0" borderId="18" xfId="78" applyNumberFormat="1" applyFont="1" applyFill="1" applyBorder="1" applyAlignment="1">
      <alignment horizontal="right"/>
      <protection/>
    </xf>
    <xf numFmtId="4" fontId="2" fillId="0" borderId="21" xfId="78" applyNumberFormat="1" applyFont="1" applyFill="1" applyBorder="1" applyAlignment="1" applyProtection="1">
      <alignment horizontal="right"/>
      <protection locked="0"/>
    </xf>
    <xf numFmtId="0" fontId="2" fillId="0" borderId="0" xfId="78" applyFont="1" applyFill="1" applyAlignment="1">
      <alignment vertical="center"/>
      <protection/>
    </xf>
    <xf numFmtId="0" fontId="2" fillId="0" borderId="0" xfId="78" applyFont="1" applyFill="1" applyAlignment="1">
      <alignment horizontal="center" vertical="center"/>
      <protection/>
    </xf>
    <xf numFmtId="1" fontId="6" fillId="0" borderId="0" xfId="78" applyNumberFormat="1" applyFont="1" applyFill="1" applyAlignment="1">
      <alignment horizontal="center"/>
      <protection/>
    </xf>
    <xf numFmtId="0" fontId="9" fillId="0" borderId="17" xfId="78" applyFont="1" applyFill="1" applyBorder="1" applyAlignment="1">
      <alignment horizontal="center" vertical="center"/>
      <protection/>
    </xf>
    <xf numFmtId="4" fontId="8" fillId="0" borderId="17" xfId="47" applyNumberFormat="1" applyFont="1" applyFill="1" applyBorder="1" applyAlignment="1">
      <alignment horizontal="right"/>
    </xf>
    <xf numFmtId="0" fontId="6" fillId="0" borderId="0" xfId="78" applyFont="1" applyFill="1">
      <alignment/>
      <protection/>
    </xf>
    <xf numFmtId="0" fontId="6" fillId="0" borderId="22" xfId="78" applyFont="1" applyFill="1" applyBorder="1" applyAlignment="1">
      <alignment horizontal="center"/>
      <protection/>
    </xf>
    <xf numFmtId="0" fontId="15" fillId="0" borderId="25" xfId="78" applyFont="1" applyFill="1" applyBorder="1">
      <alignment/>
      <protection/>
    </xf>
    <xf numFmtId="4" fontId="6" fillId="0" borderId="22" xfId="78" applyNumberFormat="1" applyFont="1" applyFill="1" applyBorder="1" applyAlignment="1" applyProtection="1">
      <alignment horizontal="right"/>
      <protection locked="0"/>
    </xf>
    <xf numFmtId="0" fontId="2" fillId="0" borderId="18" xfId="78" applyFont="1" applyFill="1" applyBorder="1" applyAlignment="1">
      <alignment horizontal="center"/>
      <protection/>
    </xf>
    <xf numFmtId="4" fontId="2" fillId="0" borderId="18" xfId="78" applyNumberFormat="1" applyFont="1" applyFill="1" applyBorder="1" applyAlignment="1" applyProtection="1">
      <alignment horizontal="right"/>
      <protection/>
    </xf>
    <xf numFmtId="0" fontId="2" fillId="0" borderId="21" xfId="78" applyFont="1" applyFill="1" applyBorder="1" applyAlignment="1">
      <alignment horizontal="center" vertical="center"/>
      <protection/>
    </xf>
    <xf numFmtId="4" fontId="2" fillId="0" borderId="32" xfId="78" applyNumberFormat="1" applyFont="1" applyFill="1" applyBorder="1" applyAlignment="1" applyProtection="1">
      <alignment horizontal="right"/>
      <protection locked="0"/>
    </xf>
    <xf numFmtId="0" fontId="8" fillId="0" borderId="17" xfId="78" applyFont="1" applyFill="1" applyBorder="1" applyAlignment="1">
      <alignment horizontal="center"/>
      <protection/>
    </xf>
    <xf numFmtId="0" fontId="8" fillId="0" borderId="23" xfId="94" applyFont="1" applyFill="1" applyBorder="1" applyAlignment="1">
      <alignment wrapText="1"/>
      <protection/>
    </xf>
    <xf numFmtId="4" fontId="8" fillId="0" borderId="17" xfId="47" applyNumberFormat="1" applyFont="1" applyFill="1" applyBorder="1" applyAlignment="1" applyProtection="1">
      <alignment horizontal="right"/>
      <protection locked="0"/>
    </xf>
    <xf numFmtId="0" fontId="8" fillId="0" borderId="17" xfId="78" applyFont="1" applyFill="1" applyBorder="1" applyAlignment="1">
      <alignment horizontal="center" vertical="center"/>
      <protection/>
    </xf>
    <xf numFmtId="4" fontId="8" fillId="0" borderId="16" xfId="47" applyNumberFormat="1" applyFont="1" applyFill="1" applyBorder="1" applyAlignment="1" applyProtection="1">
      <alignment horizontal="right"/>
      <protection/>
    </xf>
    <xf numFmtId="0" fontId="9" fillId="0" borderId="17" xfId="78" applyFont="1" applyFill="1" applyBorder="1" applyAlignment="1">
      <alignment horizontal="center"/>
      <protection/>
    </xf>
    <xf numFmtId="0" fontId="6" fillId="0" borderId="20" xfId="78" applyFont="1" applyFill="1" applyBorder="1" applyAlignment="1">
      <alignment horizontal="center"/>
      <protection/>
    </xf>
    <xf numFmtId="0" fontId="15" fillId="0" borderId="39" xfId="78" applyFont="1" applyFill="1" applyBorder="1">
      <alignment/>
      <protection/>
    </xf>
    <xf numFmtId="4" fontId="6" fillId="0" borderId="18" xfId="47" applyNumberFormat="1" applyFont="1" applyFill="1" applyBorder="1" applyAlignment="1" applyProtection="1">
      <alignment horizontal="right"/>
      <protection locked="0"/>
    </xf>
    <xf numFmtId="0" fontId="8" fillId="0" borderId="15" xfId="78" applyFont="1" applyFill="1" applyBorder="1">
      <alignment/>
      <protection/>
    </xf>
    <xf numFmtId="4" fontId="2" fillId="0" borderId="18" xfId="49" applyNumberFormat="1" applyFont="1" applyFill="1" applyBorder="1" applyAlignment="1" applyProtection="1">
      <alignment horizontal="right"/>
      <protection/>
    </xf>
    <xf numFmtId="0" fontId="2" fillId="0" borderId="20" xfId="78" applyFont="1" applyFill="1" applyBorder="1" applyAlignment="1">
      <alignment horizontal="center"/>
      <protection/>
    </xf>
    <xf numFmtId="0" fontId="2" fillId="0" borderId="21" xfId="78" applyFont="1" applyFill="1" applyBorder="1" applyAlignment="1">
      <alignment horizontal="center"/>
      <protection/>
    </xf>
    <xf numFmtId="43" fontId="9" fillId="0" borderId="17" xfId="47" applyFont="1" applyFill="1" applyBorder="1" applyAlignment="1">
      <alignment horizontal="center"/>
    </xf>
    <xf numFmtId="0" fontId="9" fillId="0" borderId="25" xfId="78" applyFont="1" applyFill="1" applyBorder="1" applyAlignment="1">
      <alignment/>
      <protection/>
    </xf>
    <xf numFmtId="4" fontId="8" fillId="0" borderId="17" xfId="49" applyNumberFormat="1" applyFont="1" applyFill="1" applyBorder="1" applyAlignment="1" applyProtection="1">
      <alignment horizontal="right"/>
      <protection locked="0"/>
    </xf>
    <xf numFmtId="1" fontId="9" fillId="0" borderId="16" xfId="78" applyNumberFormat="1" applyFont="1" applyFill="1" applyBorder="1" applyAlignment="1">
      <alignment horizontal="center"/>
      <protection/>
    </xf>
    <xf numFmtId="4" fontId="8" fillId="0" borderId="16" xfId="49" applyNumberFormat="1" applyFont="1" applyFill="1" applyBorder="1" applyAlignment="1" applyProtection="1">
      <alignment horizontal="right"/>
      <protection locked="0"/>
    </xf>
    <xf numFmtId="0" fontId="9" fillId="0" borderId="15" xfId="78" applyFont="1" applyFill="1" applyBorder="1">
      <alignment/>
      <protection/>
    </xf>
    <xf numFmtId="0" fontId="21" fillId="0" borderId="0" xfId="79" applyFont="1" applyFill="1" applyBorder="1" applyAlignment="1">
      <alignment horizontal="left" vertical="center"/>
      <protection/>
    </xf>
    <xf numFmtId="0" fontId="9" fillId="0" borderId="0" xfId="93" applyFont="1" applyFill="1" applyBorder="1" applyAlignment="1">
      <alignment/>
      <protection/>
    </xf>
    <xf numFmtId="0" fontId="9" fillId="0" borderId="0" xfId="78" applyFont="1" applyFill="1" applyBorder="1" applyAlignment="1">
      <alignment horizontal="left"/>
      <protection/>
    </xf>
    <xf numFmtId="0" fontId="9" fillId="0" borderId="16" xfId="93" applyFont="1" applyFill="1" applyBorder="1" applyAlignment="1">
      <alignment horizontal="center"/>
      <protection/>
    </xf>
    <xf numFmtId="0" fontId="9" fillId="0" borderId="15" xfId="93" applyFont="1" applyFill="1" applyBorder="1" applyAlignment="1">
      <alignment/>
      <protection/>
    </xf>
    <xf numFmtId="0" fontId="9" fillId="0" borderId="30" xfId="93" applyFont="1" applyFill="1" applyBorder="1" applyAlignment="1">
      <alignment/>
      <protection/>
    </xf>
    <xf numFmtId="0" fontId="9" fillId="0" borderId="31" xfId="93" applyFont="1" applyFill="1" applyBorder="1" applyAlignment="1">
      <alignment/>
      <protection/>
    </xf>
    <xf numFmtId="0" fontId="2" fillId="0" borderId="18" xfId="93" applyFont="1" applyFill="1" applyBorder="1" applyAlignment="1">
      <alignment horizontal="center"/>
      <protection/>
    </xf>
    <xf numFmtId="0" fontId="17" fillId="0" borderId="18" xfId="78" applyFont="1" applyFill="1" applyBorder="1" applyAlignment="1">
      <alignment/>
      <protection/>
    </xf>
    <xf numFmtId="164" fontId="2" fillId="0" borderId="17" xfId="60" applyNumberFormat="1" applyFont="1" applyFill="1" applyBorder="1" applyAlignment="1">
      <alignment horizontal="right"/>
    </xf>
    <xf numFmtId="0" fontId="2" fillId="0" borderId="21" xfId="93" applyFont="1" applyFill="1" applyBorder="1" applyAlignment="1">
      <alignment horizontal="center"/>
      <protection/>
    </xf>
    <xf numFmtId="0" fontId="17" fillId="0" borderId="21" xfId="78" applyFont="1" applyFill="1" applyBorder="1" applyAlignment="1">
      <alignment/>
      <protection/>
    </xf>
    <xf numFmtId="164" fontId="2" fillId="0" borderId="18" xfId="60" applyNumberFormat="1" applyFont="1" applyFill="1" applyBorder="1" applyAlignment="1">
      <alignment horizontal="right"/>
    </xf>
    <xf numFmtId="164" fontId="2" fillId="0" borderId="22" xfId="60" applyNumberFormat="1" applyFont="1" applyFill="1" applyBorder="1" applyAlignment="1">
      <alignment horizontal="right"/>
    </xf>
    <xf numFmtId="0" fontId="18" fillId="0" borderId="16" xfId="93" applyFont="1" applyFill="1" applyBorder="1" applyAlignment="1">
      <alignment horizontal="center"/>
      <protection/>
    </xf>
    <xf numFmtId="0" fontId="12" fillId="0" borderId="30" xfId="78" applyFont="1" applyFill="1" applyBorder="1" applyAlignment="1">
      <alignment/>
      <protection/>
    </xf>
    <xf numFmtId="0" fontId="12" fillId="0" borderId="31" xfId="78" applyFont="1" applyFill="1" applyBorder="1" applyAlignment="1">
      <alignment/>
      <protection/>
    </xf>
    <xf numFmtId="0" fontId="2" fillId="0" borderId="32" xfId="93" applyFont="1" applyFill="1" applyBorder="1" applyAlignment="1">
      <alignment horizontal="center"/>
      <protection/>
    </xf>
    <xf numFmtId="0" fontId="17" fillId="0" borderId="32" xfId="78" applyFont="1" applyFill="1" applyBorder="1" applyAlignment="1">
      <alignment/>
      <protection/>
    </xf>
    <xf numFmtId="0" fontId="9" fillId="0" borderId="16" xfId="93" applyFont="1" applyFill="1" applyBorder="1" applyAlignment="1">
      <alignment horizontal="center"/>
      <protection/>
    </xf>
    <xf numFmtId="4" fontId="2" fillId="0" borderId="17" xfId="60" applyNumberFormat="1" applyFont="1" applyFill="1" applyBorder="1" applyAlignment="1">
      <alignment horizontal="right"/>
    </xf>
    <xf numFmtId="0" fontId="17" fillId="0" borderId="32" xfId="78" applyFont="1" applyFill="1" applyBorder="1" applyAlignment="1">
      <alignment horizontal="left" wrapText="1"/>
      <protection/>
    </xf>
    <xf numFmtId="4" fontId="2" fillId="0" borderId="18" xfId="60" applyNumberFormat="1" applyFont="1" applyFill="1" applyBorder="1" applyAlignment="1">
      <alignment horizontal="right"/>
    </xf>
    <xf numFmtId="4" fontId="2" fillId="0" borderId="22" xfId="60" applyNumberFormat="1" applyFont="1" applyFill="1" applyBorder="1" applyAlignment="1">
      <alignment horizontal="right"/>
    </xf>
    <xf numFmtId="0" fontId="12" fillId="0" borderId="16" xfId="78" applyFont="1" applyFill="1" applyBorder="1" applyAlignment="1">
      <alignment/>
      <protection/>
    </xf>
    <xf numFmtId="4" fontId="2" fillId="0" borderId="16" xfId="93" applyNumberFormat="1" applyFont="1" applyFill="1" applyBorder="1" applyAlignment="1">
      <alignment horizontal="right"/>
      <protection/>
    </xf>
    <xf numFmtId="0" fontId="2" fillId="0" borderId="17" xfId="78" applyFont="1" applyFill="1" applyBorder="1" applyAlignment="1">
      <alignment horizontal="center"/>
      <protection/>
    </xf>
    <xf numFmtId="0" fontId="17" fillId="0" borderId="17" xfId="78" applyFont="1" applyFill="1" applyBorder="1" applyAlignment="1">
      <alignment wrapText="1"/>
      <protection/>
    </xf>
    <xf numFmtId="4" fontId="22" fillId="0" borderId="17" xfId="78" applyNumberFormat="1" applyFont="1" applyFill="1" applyBorder="1" applyAlignment="1" applyProtection="1">
      <alignment horizontal="right"/>
      <protection/>
    </xf>
    <xf numFmtId="4" fontId="22" fillId="0" borderId="17" xfId="78" applyNumberFormat="1" applyFont="1" applyFill="1" applyBorder="1" applyAlignment="1" applyProtection="1">
      <alignment horizontal="center"/>
      <protection/>
    </xf>
    <xf numFmtId="0" fontId="22" fillId="0" borderId="21" xfId="78" applyFont="1" applyFill="1" applyBorder="1" applyAlignment="1">
      <alignment wrapText="1"/>
      <protection/>
    </xf>
    <xf numFmtId="4" fontId="7" fillId="0" borderId="21" xfId="49" applyNumberFormat="1" applyFont="1" applyFill="1" applyBorder="1" applyAlignment="1" applyProtection="1">
      <alignment horizontal="right"/>
      <protection/>
    </xf>
    <xf numFmtId="4" fontId="7" fillId="0" borderId="21" xfId="49" applyNumberFormat="1" applyFont="1" applyFill="1" applyBorder="1" applyAlignment="1" applyProtection="1">
      <alignment horizontal="center"/>
      <protection/>
    </xf>
    <xf numFmtId="0" fontId="2" fillId="0" borderId="19" xfId="78" applyFont="1" applyFill="1" applyBorder="1" applyAlignment="1">
      <alignment horizontal="center"/>
      <protection/>
    </xf>
    <xf numFmtId="0" fontId="22" fillId="0" borderId="19" xfId="78" applyFont="1" applyFill="1" applyBorder="1" applyAlignment="1">
      <alignment wrapText="1"/>
      <protection/>
    </xf>
    <xf numFmtId="4" fontId="7" fillId="0" borderId="19" xfId="49" applyNumberFormat="1" applyFont="1" applyFill="1" applyBorder="1" applyAlignment="1" applyProtection="1">
      <alignment horizontal="right"/>
      <protection/>
    </xf>
    <xf numFmtId="0" fontId="21" fillId="0" borderId="0" xfId="78" applyFont="1" applyFill="1" applyBorder="1">
      <alignment/>
      <protection/>
    </xf>
    <xf numFmtId="0" fontId="3" fillId="0" borderId="0" xfId="78" applyFont="1" applyFill="1" applyAlignment="1">
      <alignment horizontal="center"/>
      <protection/>
    </xf>
    <xf numFmtId="0" fontId="5" fillId="0" borderId="0" xfId="78" applyFont="1" applyFill="1" applyAlignment="1">
      <alignment horizontal="center" wrapText="1"/>
      <protection/>
    </xf>
    <xf numFmtId="0" fontId="9" fillId="0" borderId="0" xfId="78" applyFont="1" applyFill="1" applyAlignment="1">
      <alignment horizontal="center"/>
      <protection/>
    </xf>
    <xf numFmtId="0" fontId="23" fillId="0" borderId="0" xfId="78" applyFont="1" applyFill="1" applyAlignment="1">
      <alignment horizontal="center"/>
      <protection/>
    </xf>
    <xf numFmtId="0" fontId="5" fillId="0" borderId="0" xfId="94" applyFont="1" applyFill="1" applyAlignment="1">
      <alignment horizontal="center" wrapText="1"/>
      <protection/>
    </xf>
    <xf numFmtId="0" fontId="19" fillId="0" borderId="0" xfId="94" applyFont="1" applyFill="1" applyAlignment="1">
      <alignment/>
      <protection/>
    </xf>
    <xf numFmtId="0" fontId="5" fillId="0" borderId="0" xfId="94" applyFont="1" applyFill="1" applyAlignment="1">
      <alignment horizontal="center"/>
      <protection/>
    </xf>
    <xf numFmtId="0" fontId="5" fillId="0" borderId="0" xfId="94" applyFont="1" applyFill="1" applyAlignment="1">
      <alignment wrapText="1"/>
      <protection/>
    </xf>
    <xf numFmtId="0" fontId="5" fillId="0" borderId="0" xfId="94" applyFont="1" applyFill="1">
      <alignment/>
      <protection/>
    </xf>
    <xf numFmtId="0" fontId="5" fillId="0" borderId="0" xfId="94" applyFont="1" applyFill="1" applyAlignment="1">
      <alignment/>
      <protection/>
    </xf>
    <xf numFmtId="0" fontId="2" fillId="0" borderId="0" xfId="94" applyFont="1" applyFill="1" applyAlignment="1">
      <alignment horizontal="center"/>
      <protection/>
    </xf>
    <xf numFmtId="0" fontId="4" fillId="0" borderId="0" xfId="94" applyFont="1" applyFill="1" applyAlignment="1">
      <alignment/>
      <protection/>
    </xf>
    <xf numFmtId="0" fontId="2" fillId="0" borderId="37" xfId="78" applyFont="1" applyFill="1" applyBorder="1">
      <alignment/>
      <protection/>
    </xf>
    <xf numFmtId="4" fontId="8" fillId="0" borderId="22" xfId="49" applyNumberFormat="1" applyFont="1" applyFill="1" applyBorder="1" applyAlignment="1" applyProtection="1">
      <alignment horizontal="right"/>
      <protection locked="0"/>
    </xf>
    <xf numFmtId="4" fontId="8" fillId="0" borderId="21" xfId="106" applyNumberFormat="1" applyFont="1" applyFill="1" applyBorder="1" applyAlignment="1" applyProtection="1">
      <alignment horizontal="right"/>
      <protection locked="0"/>
    </xf>
    <xf numFmtId="4" fontId="14" fillId="0" borderId="16" xfId="47" applyNumberFormat="1" applyFont="1" applyFill="1" applyBorder="1" applyAlignment="1" applyProtection="1">
      <alignment horizontal="right"/>
      <protection/>
    </xf>
    <xf numFmtId="4" fontId="8" fillId="0" borderId="16" xfId="78" applyNumberFormat="1" applyFont="1" applyFill="1" applyBorder="1" applyAlignment="1" applyProtection="1">
      <alignment horizontal="right"/>
      <protection/>
    </xf>
    <xf numFmtId="4" fontId="8" fillId="0" borderId="22" xfId="47" applyNumberFormat="1" applyFont="1" applyFill="1" applyBorder="1" applyAlignment="1" applyProtection="1">
      <alignment horizontal="right"/>
      <protection/>
    </xf>
    <xf numFmtId="4" fontId="8" fillId="0" borderId="16" xfId="47" applyNumberFormat="1" applyFont="1" applyFill="1" applyBorder="1" applyAlignment="1" applyProtection="1">
      <alignment horizontal="right"/>
      <protection/>
    </xf>
    <xf numFmtId="4" fontId="2" fillId="0" borderId="17" xfId="78" applyNumberFormat="1" applyFont="1" applyBorder="1" applyAlignment="1" applyProtection="1">
      <alignment horizontal="right"/>
      <protection/>
    </xf>
    <xf numFmtId="4" fontId="2" fillId="0" borderId="21" xfId="78" applyNumberFormat="1" applyFont="1" applyBorder="1" applyAlignment="1" applyProtection="1">
      <alignment horizontal="right"/>
      <protection/>
    </xf>
    <xf numFmtId="4" fontId="2" fillId="0" borderId="19" xfId="78" applyNumberFormat="1" applyFont="1" applyBorder="1" applyAlignment="1" applyProtection="1">
      <alignment horizontal="right"/>
      <protection/>
    </xf>
    <xf numFmtId="4" fontId="2" fillId="0" borderId="18" xfId="47" applyNumberFormat="1" applyFont="1" applyFill="1" applyBorder="1" applyAlignment="1" applyProtection="1">
      <alignment horizontal="right"/>
      <protection/>
    </xf>
    <xf numFmtId="4" fontId="2" fillId="0" borderId="21" xfId="47" applyNumberFormat="1" applyFont="1" applyFill="1" applyBorder="1" applyAlignment="1" applyProtection="1">
      <alignment horizontal="right"/>
      <protection/>
    </xf>
    <xf numFmtId="4" fontId="2" fillId="0" borderId="20" xfId="47" applyNumberFormat="1" applyFont="1" applyFill="1" applyBorder="1" applyAlignment="1" applyProtection="1">
      <alignment horizontal="right"/>
      <protection/>
    </xf>
    <xf numFmtId="4" fontId="8" fillId="0" borderId="22" xfId="94" applyNumberFormat="1" applyFont="1" applyFill="1" applyBorder="1" applyAlignment="1" applyProtection="1">
      <alignment horizontal="right"/>
      <protection/>
    </xf>
    <xf numFmtId="4" fontId="8" fillId="0" borderId="22" xfId="49" applyNumberFormat="1" applyFont="1" applyFill="1" applyBorder="1" applyAlignment="1" applyProtection="1">
      <alignment horizontal="right"/>
      <protection/>
    </xf>
    <xf numFmtId="4" fontId="8" fillId="0" borderId="17" xfId="94" applyNumberFormat="1" applyFont="1" applyFill="1" applyBorder="1" applyAlignment="1" applyProtection="1">
      <alignment horizontal="right"/>
      <protection/>
    </xf>
    <xf numFmtId="4" fontId="8" fillId="0" borderId="16" xfId="60" applyNumberFormat="1" applyFont="1" applyFill="1" applyBorder="1" applyAlignment="1" applyProtection="1">
      <alignment horizontal="right"/>
      <protection/>
    </xf>
    <xf numFmtId="4" fontId="2" fillId="0" borderId="32" xfId="78" applyNumberFormat="1" applyFont="1" applyBorder="1" applyAlignment="1" applyProtection="1">
      <alignment horizontal="right"/>
      <protection/>
    </xf>
    <xf numFmtId="4" fontId="8" fillId="0" borderId="16" xfId="78" applyNumberFormat="1" applyFont="1" applyBorder="1" applyAlignment="1" applyProtection="1">
      <alignment horizontal="right"/>
      <protection/>
    </xf>
    <xf numFmtId="4" fontId="8" fillId="0" borderId="16" xfId="94" applyNumberFormat="1" applyFont="1" applyFill="1" applyBorder="1" applyAlignment="1" applyProtection="1">
      <alignment horizontal="right"/>
      <protection/>
    </xf>
    <xf numFmtId="4" fontId="8" fillId="0" borderId="16" xfId="106" applyNumberFormat="1" applyFont="1" applyFill="1" applyBorder="1" applyAlignment="1" applyProtection="1">
      <alignment horizontal="right"/>
      <protection/>
    </xf>
    <xf numFmtId="4" fontId="2" fillId="0" borderId="18" xfId="78" applyNumberFormat="1" applyFont="1" applyFill="1" applyBorder="1" applyAlignment="1" applyProtection="1">
      <alignment horizontal="right"/>
      <protection/>
    </xf>
    <xf numFmtId="4" fontId="2" fillId="0" borderId="21" xfId="78" applyNumberFormat="1" applyFont="1" applyFill="1" applyBorder="1" applyAlignment="1" applyProtection="1">
      <alignment horizontal="right"/>
      <protection/>
    </xf>
    <xf numFmtId="4" fontId="8" fillId="0" borderId="20" xfId="49" applyNumberFormat="1" applyFont="1" applyFill="1" applyBorder="1" applyAlignment="1" applyProtection="1">
      <alignment horizontal="right"/>
      <protection locked="0"/>
    </xf>
    <xf numFmtId="4" fontId="8" fillId="0" borderId="15" xfId="106" applyNumberFormat="1" applyFont="1" applyFill="1" applyBorder="1" applyProtection="1">
      <alignment/>
      <protection/>
    </xf>
    <xf numFmtId="4" fontId="14" fillId="0" borderId="17" xfId="47" applyNumberFormat="1" applyFont="1" applyFill="1" applyBorder="1" applyAlignment="1" applyProtection="1">
      <alignment horizontal="right"/>
      <protection/>
    </xf>
    <xf numFmtId="4" fontId="16" fillId="0" borderId="22" xfId="78" applyNumberFormat="1" applyFont="1" applyFill="1" applyBorder="1" applyAlignment="1" applyProtection="1">
      <alignment horizontal="right"/>
      <protection/>
    </xf>
    <xf numFmtId="4" fontId="7" fillId="0" borderId="18" xfId="78" applyNumberFormat="1" applyFont="1" applyFill="1" applyBorder="1" applyAlignment="1" applyProtection="1">
      <alignment horizontal="right"/>
      <protection/>
    </xf>
    <xf numFmtId="4" fontId="7" fillId="0" borderId="21" xfId="78" applyNumberFormat="1" applyFont="1" applyFill="1" applyBorder="1" applyAlignment="1" applyProtection="1">
      <alignment horizontal="right"/>
      <protection/>
    </xf>
    <xf numFmtId="4" fontId="7" fillId="0" borderId="32" xfId="78" applyNumberFormat="1" applyFont="1" applyFill="1" applyBorder="1" applyAlignment="1" applyProtection="1">
      <alignment horizontal="right"/>
      <protection/>
    </xf>
    <xf numFmtId="4" fontId="16" fillId="0" borderId="18" xfId="47" applyNumberFormat="1" applyFont="1" applyFill="1" applyBorder="1" applyAlignment="1" applyProtection="1">
      <alignment horizontal="right"/>
      <protection/>
    </xf>
    <xf numFmtId="4" fontId="7" fillId="0" borderId="18" xfId="49" applyNumberFormat="1" applyFont="1" applyFill="1" applyBorder="1" applyAlignment="1" applyProtection="1">
      <alignment horizontal="right"/>
      <protection/>
    </xf>
    <xf numFmtId="4" fontId="14" fillId="0" borderId="16" xfId="49" applyNumberFormat="1" applyFont="1" applyFill="1" applyBorder="1" applyAlignment="1" applyProtection="1">
      <alignment horizontal="right"/>
      <protection/>
    </xf>
    <xf numFmtId="4" fontId="7" fillId="0" borderId="17" xfId="49" applyNumberFormat="1" applyFont="1" applyFill="1" applyBorder="1" applyAlignment="1" applyProtection="1">
      <alignment horizontal="right"/>
      <protection/>
    </xf>
    <xf numFmtId="4" fontId="8" fillId="0" borderId="17" xfId="49" applyNumberFormat="1" applyFont="1" applyFill="1" applyBorder="1" applyAlignment="1" applyProtection="1">
      <alignment horizontal="right"/>
      <protection/>
    </xf>
    <xf numFmtId="4" fontId="8" fillId="0" borderId="16" xfId="49" applyNumberFormat="1" applyFont="1" applyFill="1" applyBorder="1" applyAlignment="1" applyProtection="1">
      <alignment horizontal="right"/>
      <protection/>
    </xf>
    <xf numFmtId="4" fontId="16" fillId="0" borderId="22" xfId="78" applyNumberFormat="1" applyFont="1" applyFill="1" applyBorder="1" applyAlignment="1" applyProtection="1">
      <alignment horizontal="right"/>
      <protection/>
    </xf>
    <xf numFmtId="4" fontId="2" fillId="0" borderId="17" xfId="47" applyNumberFormat="1" applyFont="1" applyFill="1" applyBorder="1" applyAlignment="1" applyProtection="1">
      <alignment horizontal="right"/>
      <protection/>
    </xf>
    <xf numFmtId="4" fontId="2" fillId="0" borderId="22" xfId="47" applyNumberFormat="1" applyFont="1" applyFill="1" applyBorder="1" applyAlignment="1" applyProtection="1">
      <alignment horizontal="right"/>
      <protection/>
    </xf>
    <xf numFmtId="4" fontId="2" fillId="0" borderId="19" xfId="47" applyNumberFormat="1" applyFont="1" applyFill="1" applyBorder="1" applyAlignment="1" applyProtection="1">
      <alignment horizontal="right"/>
      <protection/>
    </xf>
    <xf numFmtId="4" fontId="8" fillId="0" borderId="16" xfId="49" applyNumberFormat="1" applyFont="1" applyFill="1" applyBorder="1" applyAlignment="1" applyProtection="1">
      <alignment horizontal="right"/>
      <protection/>
    </xf>
    <xf numFmtId="4" fontId="2" fillId="0" borderId="17" xfId="49" applyNumberFormat="1" applyFont="1" applyFill="1" applyBorder="1" applyAlignment="1" applyProtection="1">
      <alignment horizontal="right"/>
      <protection/>
    </xf>
    <xf numFmtId="4" fontId="2" fillId="0" borderId="21" xfId="49" applyNumberFormat="1" applyFont="1" applyFill="1" applyBorder="1" applyAlignment="1" applyProtection="1">
      <alignment horizontal="right"/>
      <protection/>
    </xf>
    <xf numFmtId="4" fontId="2" fillId="0" borderId="22" xfId="49" applyNumberFormat="1" applyFont="1" applyFill="1" applyBorder="1" applyAlignment="1" applyProtection="1">
      <alignment horizontal="right"/>
      <protection/>
    </xf>
    <xf numFmtId="4" fontId="2" fillId="0" borderId="17" xfId="47" applyNumberFormat="1" applyFont="1" applyFill="1" applyBorder="1" applyAlignment="1" applyProtection="1">
      <alignment horizontal="right"/>
      <protection/>
    </xf>
    <xf numFmtId="4" fontId="2" fillId="0" borderId="21" xfId="47" applyNumberFormat="1" applyFont="1" applyFill="1" applyBorder="1" applyAlignment="1" applyProtection="1">
      <alignment horizontal="right"/>
      <protection/>
    </xf>
    <xf numFmtId="4" fontId="2" fillId="0" borderId="22" xfId="47" applyNumberFormat="1" applyFont="1" applyFill="1" applyBorder="1" applyAlignment="1" applyProtection="1">
      <alignment horizontal="right"/>
      <protection/>
    </xf>
    <xf numFmtId="4" fontId="8" fillId="0" borderId="20" xfId="49" applyNumberFormat="1" applyFont="1" applyFill="1" applyBorder="1" applyAlignment="1" applyProtection="1">
      <alignment horizontal="right"/>
      <protection/>
    </xf>
    <xf numFmtId="4" fontId="6" fillId="0" borderId="22" xfId="49" applyNumberFormat="1" applyFont="1" applyFill="1" applyBorder="1" applyAlignment="1" applyProtection="1">
      <alignment horizontal="right"/>
      <protection/>
    </xf>
    <xf numFmtId="4" fontId="2" fillId="0" borderId="17" xfId="106" applyNumberFormat="1" applyFont="1" applyFill="1" applyBorder="1" applyAlignment="1" applyProtection="1">
      <alignment horizontal="right"/>
      <protection/>
    </xf>
    <xf numFmtId="4" fontId="2" fillId="0" borderId="21" xfId="106" applyNumberFormat="1" applyFont="1" applyFill="1" applyBorder="1" applyAlignment="1" applyProtection="1">
      <alignment horizontal="right"/>
      <protection/>
    </xf>
    <xf numFmtId="4" fontId="2" fillId="0" borderId="19" xfId="106" applyNumberFormat="1" applyFont="1" applyFill="1" applyBorder="1" applyAlignment="1" applyProtection="1">
      <alignment horizontal="right"/>
      <protection/>
    </xf>
    <xf numFmtId="4" fontId="2" fillId="0" borderId="17" xfId="106" applyNumberFormat="1" applyFont="1" applyFill="1" applyBorder="1" applyAlignment="1" applyProtection="1">
      <alignment horizontal="right"/>
      <protection/>
    </xf>
    <xf numFmtId="4" fontId="2" fillId="0" borderId="21" xfId="106" applyNumberFormat="1" applyFont="1" applyFill="1" applyBorder="1" applyAlignment="1" applyProtection="1">
      <alignment horizontal="right"/>
      <protection/>
    </xf>
    <xf numFmtId="4" fontId="2" fillId="0" borderId="19" xfId="106" applyNumberFormat="1" applyFont="1" applyFill="1" applyBorder="1" applyAlignment="1" applyProtection="1">
      <alignment horizontal="right"/>
      <protection/>
    </xf>
    <xf numFmtId="4" fontId="8" fillId="0" borderId="21" xfId="106" applyNumberFormat="1" applyFont="1" applyFill="1" applyBorder="1" applyAlignment="1" applyProtection="1">
      <alignment horizontal="right"/>
      <protection/>
    </xf>
    <xf numFmtId="4" fontId="2" fillId="0" borderId="17" xfId="94" applyNumberFormat="1" applyFont="1" applyFill="1" applyBorder="1" applyAlignment="1" applyProtection="1">
      <alignment horizontal="right"/>
      <protection/>
    </xf>
    <xf numFmtId="4" fontId="2" fillId="0" borderId="19" xfId="94" applyNumberFormat="1" applyFont="1" applyFill="1" applyBorder="1" applyAlignment="1" applyProtection="1">
      <alignment horizontal="right"/>
      <protection/>
    </xf>
    <xf numFmtId="4" fontId="13" fillId="0" borderId="16" xfId="78" applyNumberFormat="1" applyFont="1" applyFill="1" applyBorder="1" applyAlignment="1" applyProtection="1">
      <alignment horizontal="right"/>
      <protection/>
    </xf>
    <xf numFmtId="4" fontId="2" fillId="0" borderId="20" xfId="94" applyNumberFormat="1" applyFont="1" applyFill="1" applyBorder="1" applyAlignment="1" applyProtection="1">
      <alignment horizontal="right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8" fillId="0" borderId="16" xfId="90" applyFont="1" applyFill="1" applyBorder="1">
      <alignment/>
      <protection/>
    </xf>
    <xf numFmtId="0" fontId="2" fillId="0" borderId="17" xfId="90" applyFont="1" applyFill="1" applyBorder="1">
      <alignment/>
      <protection/>
    </xf>
    <xf numFmtId="0" fontId="2" fillId="0" borderId="21" xfId="90" applyFont="1" applyFill="1" applyBorder="1">
      <alignment/>
      <protection/>
    </xf>
    <xf numFmtId="0" fontId="2" fillId="0" borderId="22" xfId="90" applyFont="1" applyFill="1" applyBorder="1">
      <alignment/>
      <protection/>
    </xf>
    <xf numFmtId="0" fontId="9" fillId="0" borderId="16" xfId="90" applyFont="1" applyFill="1" applyBorder="1">
      <alignment/>
      <protection/>
    </xf>
    <xf numFmtId="0" fontId="2" fillId="0" borderId="29" xfId="90" applyFont="1" applyFill="1" applyBorder="1">
      <alignment/>
      <protection/>
    </xf>
    <xf numFmtId="0" fontId="9" fillId="0" borderId="22" xfId="90" applyFont="1" applyFill="1" applyBorder="1">
      <alignment/>
      <protection/>
    </xf>
    <xf numFmtId="0" fontId="8" fillId="0" borderId="16" xfId="90" applyFont="1" applyFill="1" applyBorder="1">
      <alignment/>
      <protection/>
    </xf>
    <xf numFmtId="0" fontId="2" fillId="0" borderId="17" xfId="79" applyFont="1" applyBorder="1" applyAlignment="1">
      <alignment/>
      <protection/>
    </xf>
    <xf numFmtId="0" fontId="2" fillId="0" borderId="21" xfId="79" applyFont="1" applyFill="1" applyBorder="1" applyAlignment="1">
      <alignment wrapText="1"/>
      <protection/>
    </xf>
    <xf numFmtId="0" fontId="2" fillId="0" borderId="19" xfId="90" applyFont="1" applyFill="1" applyBorder="1" applyAlignment="1">
      <alignment/>
      <protection/>
    </xf>
    <xf numFmtId="0" fontId="8" fillId="0" borderId="16" xfId="107" applyFont="1" applyFill="1" applyBorder="1" applyAlignment="1">
      <alignment/>
      <protection/>
    </xf>
    <xf numFmtId="0" fontId="8" fillId="0" borderId="22" xfId="90" applyFont="1" applyFill="1" applyBorder="1">
      <alignment/>
      <protection/>
    </xf>
    <xf numFmtId="0" fontId="9" fillId="0" borderId="22" xfId="90" applyFont="1" applyFill="1" applyBorder="1">
      <alignment/>
      <protection/>
    </xf>
    <xf numFmtId="0" fontId="9" fillId="0" borderId="16" xfId="94" applyFont="1" applyFill="1" applyBorder="1" applyAlignment="1">
      <alignment horizontal="left"/>
      <protection/>
    </xf>
    <xf numFmtId="0" fontId="8" fillId="0" borderId="18" xfId="90" applyFont="1" applyFill="1" applyBorder="1">
      <alignment/>
      <protection/>
    </xf>
    <xf numFmtId="0" fontId="8" fillId="0" borderId="16" xfId="94" applyFont="1" applyFill="1" applyBorder="1" applyAlignment="1">
      <alignment horizontal="left"/>
      <protection/>
    </xf>
    <xf numFmtId="0" fontId="2" fillId="0" borderId="17" xfId="79" applyFont="1" applyFill="1" applyBorder="1" applyAlignment="1">
      <alignment/>
      <protection/>
    </xf>
    <xf numFmtId="0" fontId="2" fillId="0" borderId="21" xfId="79" applyFont="1" applyFill="1" applyBorder="1" applyAlignment="1">
      <alignment/>
      <protection/>
    </xf>
    <xf numFmtId="0" fontId="2" fillId="0" borderId="19" xfId="79" applyFont="1" applyFill="1" applyBorder="1" applyAlignment="1">
      <alignment/>
      <protection/>
    </xf>
    <xf numFmtId="0" fontId="8" fillId="0" borderId="16" xfId="79" applyFont="1" applyFill="1" applyBorder="1" applyAlignment="1">
      <alignment wrapText="1"/>
      <protection/>
    </xf>
    <xf numFmtId="0" fontId="9" fillId="0" borderId="16" xfId="90" applyFont="1" applyFill="1" applyBorder="1" applyAlignment="1">
      <alignment horizontal="left"/>
      <protection/>
    </xf>
    <xf numFmtId="3" fontId="8" fillId="0" borderId="16" xfId="90" applyNumberFormat="1" applyFont="1" applyFill="1" applyBorder="1">
      <alignment/>
      <protection/>
    </xf>
    <xf numFmtId="3" fontId="2" fillId="0" borderId="21" xfId="90" applyNumberFormat="1" applyFont="1" applyFill="1" applyBorder="1">
      <alignment/>
      <protection/>
    </xf>
    <xf numFmtId="3" fontId="2" fillId="0" borderId="18" xfId="90" applyNumberFormat="1" applyFont="1" applyFill="1" applyBorder="1">
      <alignment/>
      <protection/>
    </xf>
    <xf numFmtId="3" fontId="8" fillId="0" borderId="21" xfId="78" applyNumberFormat="1" applyFont="1" applyFill="1" applyBorder="1">
      <alignment/>
      <protection/>
    </xf>
    <xf numFmtId="3" fontId="8" fillId="0" borderId="21" xfId="90" applyNumberFormat="1" applyFont="1" applyFill="1" applyBorder="1">
      <alignment/>
      <protection/>
    </xf>
    <xf numFmtId="3" fontId="2" fillId="0" borderId="19" xfId="90" applyNumberFormat="1" applyFont="1" applyFill="1" applyBorder="1">
      <alignment/>
      <protection/>
    </xf>
    <xf numFmtId="3" fontId="2" fillId="0" borderId="23" xfId="107" applyNumberFormat="1" applyFont="1" applyFill="1" applyBorder="1" applyAlignment="1">
      <alignment horizontal="left"/>
      <protection/>
    </xf>
    <xf numFmtId="3" fontId="2" fillId="0" borderId="24" xfId="107" applyNumberFormat="1" applyFont="1" applyFill="1" applyBorder="1" applyAlignment="1">
      <alignment horizontal="left"/>
      <protection/>
    </xf>
    <xf numFmtId="3" fontId="2" fillId="0" borderId="24" xfId="107" applyNumberFormat="1" applyFont="1" applyFill="1" applyBorder="1" applyAlignment="1">
      <alignment/>
      <protection/>
    </xf>
    <xf numFmtId="3" fontId="2" fillId="0" borderId="26" xfId="107" applyNumberFormat="1" applyFont="1" applyFill="1" applyBorder="1" applyAlignment="1">
      <alignment/>
      <protection/>
    </xf>
    <xf numFmtId="4" fontId="9" fillId="0" borderId="16" xfId="47" applyNumberFormat="1" applyFont="1" applyFill="1" applyBorder="1" applyAlignment="1">
      <alignment/>
    </xf>
    <xf numFmtId="0" fontId="2" fillId="0" borderId="24" xfId="107" applyFont="1" applyFill="1" applyBorder="1" applyAlignment="1">
      <alignment/>
      <protection/>
    </xf>
    <xf numFmtId="0" fontId="2" fillId="0" borderId="19" xfId="107" applyFont="1" applyFill="1" applyBorder="1" applyAlignment="1">
      <alignment/>
      <protection/>
    </xf>
    <xf numFmtId="4" fontId="9" fillId="0" borderId="16" xfId="0" applyNumberFormat="1" applyFont="1" applyFill="1" applyBorder="1" applyAlignment="1">
      <alignment/>
    </xf>
    <xf numFmtId="0" fontId="2" fillId="0" borderId="21" xfId="107" applyFont="1" applyFill="1" applyBorder="1" applyAlignment="1">
      <alignment/>
      <protection/>
    </xf>
    <xf numFmtId="4" fontId="9" fillId="0" borderId="16" xfId="107" applyNumberFormat="1" applyFont="1" applyFill="1" applyBorder="1" applyAlignment="1">
      <alignment horizontal="center"/>
      <protection/>
    </xf>
    <xf numFmtId="0" fontId="9" fillId="0" borderId="30" xfId="0" applyFont="1" applyFill="1" applyBorder="1" applyAlignment="1">
      <alignment/>
    </xf>
    <xf numFmtId="4" fontId="2" fillId="0" borderId="17" xfId="47" applyNumberFormat="1" applyFont="1" applyFill="1" applyBorder="1" applyAlignment="1">
      <alignment horizontal="center"/>
    </xf>
    <xf numFmtId="4" fontId="2" fillId="0" borderId="21" xfId="47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 applyProtection="1">
      <alignment horizontal="left"/>
      <protection locked="0"/>
    </xf>
    <xf numFmtId="4" fontId="2" fillId="0" borderId="19" xfId="49" applyNumberFormat="1" applyFont="1" applyFill="1" applyBorder="1" applyAlignment="1" applyProtection="1">
      <alignment horizontal="left"/>
      <protection locked="0"/>
    </xf>
    <xf numFmtId="0" fontId="9" fillId="0" borderId="16" xfId="0" applyFont="1" applyFill="1" applyBorder="1" applyAlignment="1">
      <alignment horizontal="center"/>
    </xf>
    <xf numFmtId="0" fontId="9" fillId="0" borderId="30" xfId="0" applyFont="1" applyFill="1" applyBorder="1" applyAlignment="1">
      <alignment wrapText="1"/>
    </xf>
    <xf numFmtId="43" fontId="2" fillId="0" borderId="17" xfId="49" applyFont="1" applyFill="1" applyBorder="1" applyAlignment="1">
      <alignment horizontal="center"/>
    </xf>
    <xf numFmtId="4" fontId="2" fillId="0" borderId="39" xfId="0" applyNumberFormat="1" applyFont="1" applyFill="1" applyBorder="1" applyAlignment="1" applyProtection="1">
      <alignment horizontal="left"/>
      <protection locked="0"/>
    </xf>
    <xf numFmtId="43" fontId="2" fillId="0" borderId="21" xfId="49" applyFont="1" applyFill="1" applyBorder="1" applyAlignment="1">
      <alignment horizontal="center"/>
    </xf>
    <xf numFmtId="43" fontId="2" fillId="0" borderId="19" xfId="49" applyFont="1" applyFill="1" applyBorder="1" applyAlignment="1">
      <alignment horizontal="center"/>
    </xf>
    <xf numFmtId="4" fontId="2" fillId="0" borderId="22" xfId="0" applyNumberFormat="1" applyFont="1" applyFill="1" applyBorder="1" applyAlignment="1" applyProtection="1">
      <alignment horizontal="left"/>
      <protection locked="0"/>
    </xf>
    <xf numFmtId="4" fontId="9" fillId="0" borderId="15" xfId="107" applyNumberFormat="1" applyFont="1" applyFill="1" applyBorder="1" applyAlignment="1">
      <alignment horizontal="right"/>
      <protection/>
    </xf>
    <xf numFmtId="4" fontId="2" fillId="0" borderId="18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Fill="1" applyBorder="1" applyAlignment="1" applyProtection="1">
      <alignment horizontal="right"/>
      <protection locked="0"/>
    </xf>
    <xf numFmtId="4" fontId="2" fillId="0" borderId="17" xfId="0" applyNumberFormat="1" applyFont="1" applyFill="1" applyBorder="1" applyAlignment="1" applyProtection="1">
      <alignment horizontal="right"/>
      <protection locked="0"/>
    </xf>
    <xf numFmtId="4" fontId="2" fillId="0" borderId="21" xfId="90" applyNumberFormat="1" applyFont="1" applyFill="1" applyBorder="1" applyProtection="1">
      <alignment/>
      <protection locked="0"/>
    </xf>
    <xf numFmtId="4" fontId="2" fillId="0" borderId="18" xfId="92" applyNumberFormat="1" applyFont="1" applyFill="1" applyBorder="1" applyProtection="1">
      <alignment/>
      <protection locked="0"/>
    </xf>
    <xf numFmtId="4" fontId="2" fillId="0" borderId="19" xfId="90" applyNumberFormat="1" applyFont="1" applyFill="1" applyBorder="1" applyProtection="1">
      <alignment/>
      <protection locked="0"/>
    </xf>
    <xf numFmtId="0" fontId="9" fillId="0" borderId="17" xfId="94" applyFont="1" applyFill="1" applyBorder="1" applyAlignment="1">
      <alignment wrapText="1"/>
      <protection/>
    </xf>
    <xf numFmtId="0" fontId="15" fillId="0" borderId="22" xfId="90" applyFont="1" applyFill="1" applyBorder="1">
      <alignment/>
      <protection/>
    </xf>
    <xf numFmtId="0" fontId="2" fillId="0" borderId="18" xfId="79" applyFont="1" applyFill="1" applyBorder="1" applyAlignment="1">
      <alignment/>
      <protection/>
    </xf>
    <xf numFmtId="0" fontId="2" fillId="0" borderId="21" xfId="91" applyFont="1" applyFill="1" applyBorder="1" applyAlignment="1">
      <alignment horizontal="left" wrapText="1"/>
      <protection/>
    </xf>
    <xf numFmtId="0" fontId="2" fillId="0" borderId="21" xfId="79" applyFont="1" applyFill="1" applyBorder="1">
      <alignment/>
      <protection/>
    </xf>
    <xf numFmtId="0" fontId="8" fillId="0" borderId="16" xfId="91" applyFont="1" applyFill="1" applyBorder="1">
      <alignment/>
      <protection/>
    </xf>
    <xf numFmtId="0" fontId="2" fillId="0" borderId="18" xfId="79" applyFont="1" applyFill="1" applyBorder="1">
      <alignment/>
      <protection/>
    </xf>
    <xf numFmtId="1" fontId="2" fillId="0" borderId="21" xfId="0" applyNumberFormat="1" applyFont="1" applyFill="1" applyBorder="1" applyAlignment="1">
      <alignment/>
    </xf>
    <xf numFmtId="1" fontId="2" fillId="0" borderId="22" xfId="0" applyNumberFormat="1" applyFont="1" applyFill="1" applyBorder="1" applyAlignment="1">
      <alignment/>
    </xf>
    <xf numFmtId="0" fontId="2" fillId="0" borderId="17" xfId="79" applyFont="1" applyFill="1" applyBorder="1">
      <alignment/>
      <protection/>
    </xf>
    <xf numFmtId="0" fontId="2" fillId="0" borderId="19" xfId="79" applyFont="1" applyFill="1" applyBorder="1">
      <alignment/>
      <protection/>
    </xf>
    <xf numFmtId="4" fontId="9" fillId="0" borderId="16" xfId="107" applyNumberFormat="1" applyFont="1" applyFill="1" applyBorder="1" applyAlignment="1">
      <alignment horizontal="right"/>
      <protection/>
    </xf>
    <xf numFmtId="4" fontId="2" fillId="0" borderId="23" xfId="0" applyNumberFormat="1" applyFont="1" applyFill="1" applyBorder="1" applyAlignment="1" applyProtection="1">
      <alignment horizontal="left"/>
      <protection locked="0"/>
    </xf>
    <xf numFmtId="4" fontId="2" fillId="0" borderId="22" xfId="0" applyNumberFormat="1" applyFont="1" applyFill="1" applyBorder="1" applyAlignment="1" applyProtection="1">
      <alignment horizontal="right"/>
      <protection locked="0"/>
    </xf>
    <xf numFmtId="4" fontId="2" fillId="0" borderId="22" xfId="78" applyNumberFormat="1" applyFont="1" applyFill="1" applyBorder="1" applyAlignment="1" applyProtection="1">
      <alignment horizontal="right"/>
      <protection locked="0"/>
    </xf>
    <xf numFmtId="4" fontId="2" fillId="0" borderId="17" xfId="0" applyNumberFormat="1" applyFont="1" applyFill="1" applyBorder="1" applyAlignment="1" applyProtection="1">
      <alignment horizontal="left"/>
      <protection locked="0"/>
    </xf>
    <xf numFmtId="4" fontId="2" fillId="0" borderId="17" xfId="78" applyNumberFormat="1" applyFont="1" applyFill="1" applyBorder="1" applyAlignment="1">
      <alignment horizontal="right"/>
      <protection/>
    </xf>
    <xf numFmtId="4" fontId="2" fillId="0" borderId="19" xfId="47" applyNumberFormat="1" applyFont="1" applyFill="1" applyBorder="1" applyAlignment="1">
      <alignment horizontal="center"/>
    </xf>
    <xf numFmtId="4" fontId="2" fillId="0" borderId="22" xfId="78" applyNumberFormat="1" applyFont="1" applyFill="1" applyBorder="1" applyAlignment="1" applyProtection="1">
      <alignment horizontal="right"/>
      <protection/>
    </xf>
    <xf numFmtId="4" fontId="2" fillId="0" borderId="22" xfId="78" applyNumberFormat="1" applyFont="1" applyFill="1" applyBorder="1" applyAlignment="1">
      <alignment horizontal="right"/>
      <protection/>
    </xf>
    <xf numFmtId="3" fontId="2" fillId="0" borderId="17" xfId="90" applyNumberFormat="1" applyFont="1" applyFill="1" applyBorder="1">
      <alignment/>
      <protection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8" fillId="0" borderId="22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2" fillId="0" borderId="16" xfId="78" applyFont="1" applyFill="1" applyBorder="1" applyAlignment="1">
      <alignment horizontal="center"/>
      <protection/>
    </xf>
    <xf numFmtId="4" fontId="8" fillId="0" borderId="16" xfId="94" applyNumberFormat="1" applyFont="1" applyFill="1" applyBorder="1" applyAlignment="1">
      <alignment horizontal="right"/>
      <protection/>
    </xf>
    <xf numFmtId="0" fontId="9" fillId="0" borderId="15" xfId="79" applyFont="1" applyFill="1" applyBorder="1" applyAlignment="1">
      <alignment/>
      <protection/>
    </xf>
    <xf numFmtId="0" fontId="9" fillId="0" borderId="0" xfId="0" applyFont="1" applyFill="1" applyAlignment="1">
      <alignment/>
    </xf>
    <xf numFmtId="0" fontId="8" fillId="0" borderId="12" xfId="78" applyFont="1" applyFill="1" applyBorder="1" applyAlignment="1">
      <alignment horizontal="center"/>
      <protection/>
    </xf>
    <xf numFmtId="0" fontId="8" fillId="0" borderId="15" xfId="79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12" xfId="78" applyFont="1" applyFill="1" applyBorder="1" applyAlignment="1">
      <alignment horizontal="center"/>
      <protection/>
    </xf>
    <xf numFmtId="0" fontId="2" fillId="0" borderId="23" xfId="90" applyFont="1" applyFill="1" applyBorder="1" applyAlignment="1">
      <alignment horizontal="left"/>
      <protection/>
    </xf>
    <xf numFmtId="4" fontId="2" fillId="0" borderId="17" xfId="94" applyNumberFormat="1" applyFont="1" applyBorder="1" applyAlignment="1" applyProtection="1">
      <alignment horizontal="right"/>
      <protection locked="0"/>
    </xf>
    <xf numFmtId="4" fontId="2" fillId="0" borderId="18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/>
    </xf>
    <xf numFmtId="0" fontId="2" fillId="0" borderId="24" xfId="79" applyFont="1" applyFill="1" applyBorder="1" applyAlignment="1">
      <alignment/>
      <protection/>
    </xf>
    <xf numFmtId="4" fontId="2" fillId="0" borderId="21" xfId="94" applyNumberFormat="1" applyFont="1" applyBorder="1" applyAlignment="1" applyProtection="1">
      <alignment horizontal="right"/>
      <protection locked="0"/>
    </xf>
    <xf numFmtId="4" fontId="2" fillId="0" borderId="21" xfId="0" applyNumberFormat="1" applyFont="1" applyFill="1" applyBorder="1" applyAlignment="1">
      <alignment horizontal="right"/>
    </xf>
    <xf numFmtId="0" fontId="2" fillId="0" borderId="22" xfId="78" applyFont="1" applyFill="1" applyBorder="1" applyAlignment="1">
      <alignment horizontal="center"/>
      <protection/>
    </xf>
    <xf numFmtId="0" fontId="2" fillId="0" borderId="26" xfId="79" applyFont="1" applyFill="1" applyBorder="1" applyAlignment="1">
      <alignment/>
      <protection/>
    </xf>
    <xf numFmtId="4" fontId="2" fillId="0" borderId="19" xfId="94" applyNumberFormat="1" applyFont="1" applyBorder="1" applyAlignment="1" applyProtection="1">
      <alignment horizontal="right"/>
      <protection locked="0"/>
    </xf>
    <xf numFmtId="4" fontId="2" fillId="0" borderId="20" xfId="0" applyNumberFormat="1" applyFont="1" applyFill="1" applyBorder="1" applyAlignment="1" applyProtection="1">
      <alignment horizontal="right"/>
      <protection locked="0"/>
    </xf>
    <xf numFmtId="4" fontId="2" fillId="0" borderId="20" xfId="0" applyNumberFormat="1" applyFont="1" applyFill="1" applyBorder="1" applyAlignment="1">
      <alignment horizontal="right"/>
    </xf>
    <xf numFmtId="0" fontId="8" fillId="0" borderId="20" xfId="78" applyFont="1" applyFill="1" applyBorder="1" applyAlignment="1">
      <alignment horizontal="center"/>
      <protection/>
    </xf>
    <xf numFmtId="0" fontId="2" fillId="0" borderId="23" xfId="79" applyFont="1" applyFill="1" applyBorder="1" applyAlignment="1">
      <alignment/>
      <protection/>
    </xf>
    <xf numFmtId="4" fontId="2" fillId="0" borderId="21" xfId="102" applyNumberFormat="1" applyFont="1" applyFill="1" applyBorder="1" applyAlignment="1" applyProtection="1">
      <alignment horizontal="right"/>
      <protection/>
    </xf>
    <xf numFmtId="0" fontId="2" fillId="0" borderId="38" xfId="78" applyFont="1" applyFill="1" applyBorder="1" applyAlignment="1">
      <alignment/>
      <protection/>
    </xf>
    <xf numFmtId="4" fontId="2" fillId="0" borderId="21" xfId="102" applyNumberFormat="1" applyFont="1" applyFill="1" applyBorder="1" applyAlignment="1" applyProtection="1">
      <alignment horizontal="right"/>
      <protection locked="0"/>
    </xf>
    <xf numFmtId="4" fontId="2" fillId="0" borderId="21" xfId="94" applyNumberFormat="1" applyFont="1" applyFill="1" applyBorder="1" applyAlignment="1" applyProtection="1">
      <alignment horizontal="right"/>
      <protection locked="0"/>
    </xf>
    <xf numFmtId="0" fontId="2" fillId="0" borderId="0" xfId="79" applyFont="1" applyFill="1" applyBorder="1" applyAlignment="1">
      <alignment/>
      <protection/>
    </xf>
    <xf numFmtId="0" fontId="8" fillId="0" borderId="22" xfId="78" applyFont="1" applyFill="1" applyBorder="1" applyAlignment="1">
      <alignment horizontal="center"/>
      <protection/>
    </xf>
    <xf numFmtId="4" fontId="8" fillId="0" borderId="16" xfId="102" applyNumberFormat="1" applyFont="1" applyFill="1" applyBorder="1" applyAlignment="1" applyProtection="1">
      <alignment horizontal="right"/>
      <protection/>
    </xf>
    <xf numFmtId="4" fontId="8" fillId="0" borderId="16" xfId="0" applyNumberFormat="1" applyFont="1" applyFill="1" applyBorder="1" applyAlignment="1">
      <alignment horizontal="right"/>
    </xf>
    <xf numFmtId="0" fontId="2" fillId="0" borderId="27" xfId="78" applyFont="1" applyFill="1" applyBorder="1" applyAlignment="1">
      <alignment/>
      <protection/>
    </xf>
    <xf numFmtId="4" fontId="8" fillId="0" borderId="16" xfId="94" applyNumberFormat="1" applyFont="1" applyFill="1" applyBorder="1" applyAlignment="1" applyProtection="1">
      <alignment horizontal="right"/>
      <protection locked="0"/>
    </xf>
    <xf numFmtId="4" fontId="8" fillId="0" borderId="16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>
      <alignment/>
    </xf>
    <xf numFmtId="0" fontId="9" fillId="0" borderId="15" xfId="94" applyFont="1" applyFill="1" applyBorder="1" applyAlignment="1">
      <alignment horizontal="left"/>
      <protection/>
    </xf>
    <xf numFmtId="0" fontId="9" fillId="0" borderId="25" xfId="0" applyFont="1" applyFill="1" applyBorder="1" applyAlignment="1">
      <alignment horizontal="center"/>
    </xf>
    <xf numFmtId="0" fontId="2" fillId="0" borderId="17" xfId="94" applyFont="1" applyFill="1" applyBorder="1" applyAlignment="1">
      <alignment horizontal="center"/>
      <protection/>
    </xf>
    <xf numFmtId="0" fontId="2" fillId="0" borderId="18" xfId="0" applyFont="1" applyFill="1" applyBorder="1" applyAlignment="1">
      <alignment/>
    </xf>
    <xf numFmtId="0" fontId="2" fillId="0" borderId="19" xfId="94" applyFont="1" applyFill="1" applyBorder="1" applyAlignment="1">
      <alignment horizontal="center"/>
      <protection/>
    </xf>
    <xf numFmtId="0" fontId="2" fillId="0" borderId="32" xfId="78" applyFont="1" applyFill="1" applyBorder="1">
      <alignment/>
      <protection/>
    </xf>
    <xf numFmtId="4" fontId="2" fillId="0" borderId="32" xfId="0" applyNumberFormat="1" applyFont="1" applyFill="1" applyBorder="1" applyAlignment="1" applyProtection="1">
      <alignment horizontal="right"/>
      <protection locked="0"/>
    </xf>
    <xf numFmtId="4" fontId="2" fillId="0" borderId="32" xfId="0" applyNumberFormat="1" applyFont="1" applyFill="1" applyBorder="1" applyAlignment="1">
      <alignment horizontal="right"/>
    </xf>
    <xf numFmtId="0" fontId="9" fillId="0" borderId="16" xfId="104" applyFont="1" applyFill="1" applyBorder="1" applyAlignment="1">
      <alignment horizontal="center"/>
      <protection/>
    </xf>
    <xf numFmtId="0" fontId="9" fillId="0" borderId="15" xfId="94" applyFont="1" applyFill="1" applyBorder="1" applyAlignment="1">
      <alignment/>
      <protection/>
    </xf>
    <xf numFmtId="4" fontId="9" fillId="0" borderId="16" xfId="94" applyNumberFormat="1" applyFont="1" applyFill="1" applyBorder="1" applyAlignment="1">
      <alignment horizontal="right"/>
      <protection/>
    </xf>
    <xf numFmtId="0" fontId="2" fillId="0" borderId="17" xfId="94" applyFont="1" applyFill="1" applyBorder="1" applyAlignment="1">
      <alignment horizontal="center"/>
      <protection/>
    </xf>
    <xf numFmtId="0" fontId="2" fillId="0" borderId="17" xfId="94" applyFont="1" applyFill="1" applyBorder="1" applyAlignment="1">
      <alignment/>
      <protection/>
    </xf>
    <xf numFmtId="4" fontId="2" fillId="0" borderId="18" xfId="94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2" fillId="0" borderId="21" xfId="94" applyFont="1" applyFill="1" applyBorder="1" applyAlignment="1">
      <alignment horizontal="center"/>
      <protection/>
    </xf>
    <xf numFmtId="0" fontId="2" fillId="0" borderId="21" xfId="79" applyFont="1" applyFill="1" applyBorder="1" applyAlignment="1">
      <alignment vertical="center"/>
      <protection/>
    </xf>
    <xf numFmtId="0" fontId="2" fillId="0" borderId="19" xfId="79" applyFont="1" applyFill="1" applyBorder="1" applyAlignment="1">
      <alignment vertical="center"/>
      <protection/>
    </xf>
    <xf numFmtId="4" fontId="2" fillId="0" borderId="32" xfId="94" applyNumberFormat="1" applyFont="1" applyFill="1" applyBorder="1" applyAlignment="1" applyProtection="1">
      <alignment horizontal="right"/>
      <protection locked="0"/>
    </xf>
    <xf numFmtId="4" fontId="8" fillId="0" borderId="16" xfId="94" applyNumberFormat="1" applyFont="1" applyFill="1" applyBorder="1" applyAlignment="1">
      <alignment horizontal="right"/>
      <protection/>
    </xf>
    <xf numFmtId="0" fontId="9" fillId="0" borderId="15" xfId="107" applyFont="1" applyFill="1" applyBorder="1" applyAlignment="1">
      <alignment/>
      <protection/>
    </xf>
    <xf numFmtId="4" fontId="8" fillId="0" borderId="16" xfId="107" applyNumberFormat="1" applyFont="1" applyFill="1" applyBorder="1" applyAlignment="1">
      <alignment horizontal="right"/>
      <protection/>
    </xf>
    <xf numFmtId="0" fontId="8" fillId="0" borderId="23" xfId="78" applyFont="1" applyFill="1" applyBorder="1" applyAlignment="1">
      <alignment horizontal="center"/>
      <protection/>
    </xf>
    <xf numFmtId="0" fontId="2" fillId="0" borderId="23" xfId="107" applyFont="1" applyFill="1" applyBorder="1" applyAlignment="1">
      <alignment/>
      <protection/>
    </xf>
    <xf numFmtId="4" fontId="2" fillId="0" borderId="17" xfId="94" applyNumberFormat="1" applyFont="1" applyFill="1" applyBorder="1" applyAlignment="1">
      <alignment horizontal="right"/>
      <protection/>
    </xf>
    <xf numFmtId="0" fontId="8" fillId="0" borderId="24" xfId="78" applyFont="1" applyFill="1" applyBorder="1" applyAlignment="1">
      <alignment horizontal="center"/>
      <protection/>
    </xf>
    <xf numFmtId="4" fontId="2" fillId="0" borderId="21" xfId="94" applyNumberFormat="1" applyFont="1" applyFill="1" applyBorder="1" applyAlignment="1">
      <alignment horizontal="right"/>
      <protection/>
    </xf>
    <xf numFmtId="0" fontId="8" fillId="0" borderId="25" xfId="78" applyFont="1" applyFill="1" applyBorder="1" applyAlignment="1">
      <alignment horizontal="center"/>
      <protection/>
    </xf>
    <xf numFmtId="0" fontId="2" fillId="0" borderId="26" xfId="107" applyFont="1" applyFill="1" applyBorder="1" applyAlignment="1">
      <alignment/>
      <protection/>
    </xf>
    <xf numFmtId="4" fontId="2" fillId="0" borderId="20" xfId="94" applyNumberFormat="1" applyFont="1" applyFill="1" applyBorder="1" applyAlignment="1">
      <alignment horizontal="right"/>
      <protection/>
    </xf>
    <xf numFmtId="0" fontId="8" fillId="0" borderId="15" xfId="94" applyFont="1" applyFill="1" applyBorder="1" applyAlignment="1">
      <alignment/>
      <protection/>
    </xf>
    <xf numFmtId="0" fontId="2" fillId="0" borderId="12" xfId="78" applyFont="1" applyFill="1" applyBorder="1">
      <alignment/>
      <protection/>
    </xf>
    <xf numFmtId="0" fontId="2" fillId="0" borderId="23" xfId="94" applyFont="1" applyFill="1" applyBorder="1" applyAlignment="1">
      <alignment/>
      <protection/>
    </xf>
    <xf numFmtId="4" fontId="2" fillId="0" borderId="22" xfId="94" applyNumberFormat="1" applyFont="1" applyFill="1" applyBorder="1" applyAlignment="1" applyProtection="1">
      <alignment horizontal="right"/>
      <protection locked="0"/>
    </xf>
    <xf numFmtId="4" fontId="2" fillId="0" borderId="22" xfId="94" applyNumberFormat="1" applyFont="1" applyFill="1" applyBorder="1" applyAlignment="1">
      <alignment horizontal="right"/>
      <protection/>
    </xf>
    <xf numFmtId="0" fontId="8" fillId="0" borderId="16" xfId="78" applyFont="1" applyFill="1" applyBorder="1" applyAlignment="1">
      <alignment horizontal="center" vertical="center"/>
      <protection/>
    </xf>
    <xf numFmtId="0" fontId="8" fillId="0" borderId="15" xfId="105" applyFont="1" applyFill="1" applyBorder="1" applyAlignment="1">
      <alignment wrapText="1"/>
      <protection/>
    </xf>
    <xf numFmtId="4" fontId="8" fillId="0" borderId="22" xfId="94" applyNumberFormat="1" applyFont="1" applyFill="1" applyBorder="1" applyAlignment="1">
      <alignment horizontal="right"/>
      <protection/>
    </xf>
    <xf numFmtId="0" fontId="2" fillId="0" borderId="24" xfId="94" applyFont="1" applyFill="1" applyBorder="1" applyAlignment="1">
      <alignment/>
      <protection/>
    </xf>
    <xf numFmtId="4" fontId="2" fillId="0" borderId="12" xfId="94" applyNumberFormat="1" applyFont="1" applyFill="1" applyBorder="1" applyAlignment="1" applyProtection="1">
      <alignment horizontal="right"/>
      <protection locked="0"/>
    </xf>
    <xf numFmtId="4" fontId="2" fillId="0" borderId="12" xfId="94" applyNumberFormat="1" applyFont="1" applyFill="1" applyBorder="1" applyAlignment="1">
      <alignment horizontal="right"/>
      <protection/>
    </xf>
    <xf numFmtId="3" fontId="2" fillId="0" borderId="23" xfId="94" applyNumberFormat="1" applyFont="1" applyFill="1" applyBorder="1" applyAlignment="1">
      <alignment/>
      <protection/>
    </xf>
    <xf numFmtId="3" fontId="2" fillId="0" borderId="24" xfId="94" applyNumberFormat="1" applyFont="1" applyFill="1" applyBorder="1" applyAlignment="1">
      <alignment/>
      <protection/>
    </xf>
    <xf numFmtId="4" fontId="2" fillId="0" borderId="32" xfId="94" applyNumberFormat="1" applyFont="1" applyFill="1" applyBorder="1" applyAlignment="1">
      <alignment horizontal="right"/>
      <protection/>
    </xf>
    <xf numFmtId="3" fontId="2" fillId="0" borderId="26" xfId="94" applyNumberFormat="1" applyFont="1" applyFill="1" applyBorder="1" applyAlignment="1">
      <alignment/>
      <protection/>
    </xf>
    <xf numFmtId="0" fontId="8" fillId="0" borderId="15" xfId="107" applyFont="1" applyFill="1" applyBorder="1" applyAlignment="1">
      <alignment/>
      <protection/>
    </xf>
    <xf numFmtId="0" fontId="8" fillId="0" borderId="29" xfId="78" applyFont="1" applyFill="1" applyBorder="1" applyAlignment="1">
      <alignment horizontal="center"/>
      <protection/>
    </xf>
    <xf numFmtId="4" fontId="2" fillId="0" borderId="18" xfId="94" applyNumberFormat="1" applyFont="1" applyFill="1" applyBorder="1" applyAlignment="1">
      <alignment horizontal="right"/>
      <protection/>
    </xf>
    <xf numFmtId="0" fontId="2" fillId="0" borderId="26" xfId="107" applyFont="1" applyFill="1" applyBorder="1" applyAlignment="1">
      <alignment/>
      <protection/>
    </xf>
    <xf numFmtId="0" fontId="8" fillId="0" borderId="15" xfId="107" applyFont="1" applyFill="1" applyBorder="1" applyAlignment="1">
      <alignment/>
      <protection/>
    </xf>
    <xf numFmtId="0" fontId="2" fillId="0" borderId="23" xfId="107" applyFont="1" applyFill="1" applyBorder="1" applyAlignment="1">
      <alignment/>
      <protection/>
    </xf>
    <xf numFmtId="4" fontId="2" fillId="0" borderId="17" xfId="94" applyNumberFormat="1" applyFont="1" applyFill="1" applyBorder="1" applyAlignment="1" applyProtection="1">
      <alignment horizontal="right"/>
      <protection locked="0"/>
    </xf>
    <xf numFmtId="4" fontId="2" fillId="0" borderId="17" xfId="94" applyNumberFormat="1" applyFont="1" applyFill="1" applyBorder="1" applyAlignment="1">
      <alignment horizontal="right"/>
      <protection/>
    </xf>
    <xf numFmtId="4" fontId="2" fillId="0" borderId="21" xfId="94" applyNumberFormat="1" applyFont="1" applyFill="1" applyBorder="1" applyAlignment="1" applyProtection="1">
      <alignment horizontal="right"/>
      <protection locked="0"/>
    </xf>
    <xf numFmtId="4" fontId="2" fillId="0" borderId="21" xfId="94" applyNumberFormat="1" applyFont="1" applyFill="1" applyBorder="1" applyAlignment="1">
      <alignment horizontal="right"/>
      <protection/>
    </xf>
    <xf numFmtId="4" fontId="8" fillId="0" borderId="12" xfId="94" applyNumberFormat="1" applyFont="1" applyFill="1" applyBorder="1" applyAlignment="1">
      <alignment horizontal="right"/>
      <protection/>
    </xf>
    <xf numFmtId="4" fontId="2" fillId="0" borderId="17" xfId="107" applyNumberFormat="1" applyFont="1" applyFill="1" applyBorder="1" applyAlignment="1" applyProtection="1">
      <alignment horizontal="right"/>
      <protection locked="0"/>
    </xf>
    <xf numFmtId="4" fontId="2" fillId="0" borderId="17" xfId="107" applyNumberFormat="1" applyFont="1" applyFill="1" applyBorder="1" applyAlignment="1">
      <alignment horizontal="right"/>
      <protection/>
    </xf>
    <xf numFmtId="4" fontId="2" fillId="0" borderId="21" xfId="107" applyNumberFormat="1" applyFont="1" applyFill="1" applyBorder="1" applyAlignment="1" applyProtection="1">
      <alignment horizontal="right"/>
      <protection locked="0"/>
    </xf>
    <xf numFmtId="4" fontId="2" fillId="0" borderId="21" xfId="107" applyNumberFormat="1" applyFont="1" applyFill="1" applyBorder="1" applyAlignment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4" fontId="2" fillId="0" borderId="21" xfId="94" applyNumberFormat="1" applyFont="1" applyFill="1" applyBorder="1" applyAlignment="1" applyProtection="1">
      <alignment horizontal="right"/>
      <protection/>
    </xf>
    <xf numFmtId="0" fontId="9" fillId="0" borderId="12" xfId="94" applyFont="1" applyFill="1" applyBorder="1" applyAlignment="1">
      <alignment horizontal="center"/>
      <protection/>
    </xf>
    <xf numFmtId="0" fontId="9" fillId="0" borderId="30" xfId="105" applyFont="1" applyFill="1" applyBorder="1">
      <alignment/>
      <protection/>
    </xf>
    <xf numFmtId="4" fontId="8" fillId="0" borderId="16" xfId="94" applyNumberFormat="1" applyFont="1" applyFill="1" applyBorder="1" applyAlignment="1" applyProtection="1">
      <alignment horizontal="right"/>
      <protection/>
    </xf>
    <xf numFmtId="0" fontId="2" fillId="0" borderId="17" xfId="107" applyFont="1" applyFill="1" applyBorder="1" applyAlignment="1">
      <alignment horizontal="center"/>
      <protection/>
    </xf>
    <xf numFmtId="4" fontId="2" fillId="0" borderId="18" xfId="94" applyNumberFormat="1" applyFont="1" applyFill="1" applyBorder="1" applyAlignment="1" applyProtection="1">
      <alignment horizontal="right"/>
      <protection/>
    </xf>
    <xf numFmtId="0" fontId="2" fillId="0" borderId="19" xfId="107" applyFont="1" applyFill="1" applyBorder="1" applyAlignment="1">
      <alignment horizontal="center"/>
      <protection/>
    </xf>
    <xf numFmtId="4" fontId="2" fillId="0" borderId="32" xfId="94" applyNumberFormat="1" applyFont="1" applyFill="1" applyBorder="1" applyAlignment="1" applyProtection="1">
      <alignment horizontal="right"/>
      <protection/>
    </xf>
    <xf numFmtId="0" fontId="2" fillId="0" borderId="35" xfId="105" applyFont="1" applyFill="1" applyBorder="1">
      <alignment/>
      <protection/>
    </xf>
    <xf numFmtId="0" fontId="2" fillId="0" borderId="21" xfId="107" applyFont="1" applyFill="1" applyBorder="1" applyAlignment="1">
      <alignment horizontal="center"/>
      <protection/>
    </xf>
    <xf numFmtId="0" fontId="9" fillId="0" borderId="22" xfId="94" applyFont="1" applyFill="1" applyBorder="1" applyAlignment="1">
      <alignment horizontal="center"/>
      <protection/>
    </xf>
    <xf numFmtId="0" fontId="12" fillId="0" borderId="15" xfId="89" applyFont="1" applyFill="1" applyBorder="1" applyAlignment="1">
      <alignment/>
      <protection/>
    </xf>
    <xf numFmtId="0" fontId="9" fillId="0" borderId="16" xfId="94" applyFont="1" applyFill="1" applyBorder="1" applyAlignment="1">
      <alignment horizontal="center"/>
      <protection/>
    </xf>
    <xf numFmtId="0" fontId="9" fillId="0" borderId="15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/>
      <protection locked="0"/>
    </xf>
    <xf numFmtId="0" fontId="9" fillId="0" borderId="16" xfId="0" applyFont="1" applyFill="1" applyBorder="1" applyAlignment="1">
      <alignment/>
    </xf>
    <xf numFmtId="4" fontId="8" fillId="0" borderId="16" xfId="94" applyNumberFormat="1" applyFont="1" applyFill="1" applyBorder="1">
      <alignment/>
      <protection/>
    </xf>
    <xf numFmtId="4" fontId="8" fillId="0" borderId="16" xfId="0" applyNumberFormat="1" applyFont="1" applyFill="1" applyBorder="1" applyAlignment="1">
      <alignment/>
    </xf>
    <xf numFmtId="4" fontId="8" fillId="0" borderId="16" xfId="0" applyNumberFormat="1" applyFont="1" applyFill="1" applyBorder="1" applyAlignment="1" applyProtection="1">
      <alignment/>
      <protection locked="0"/>
    </xf>
    <xf numFmtId="0" fontId="9" fillId="0" borderId="15" xfId="94" applyFont="1" applyFill="1" applyBorder="1" applyAlignment="1">
      <alignment horizontal="center"/>
      <protection/>
    </xf>
    <xf numFmtId="0" fontId="9" fillId="0" borderId="29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4" fontId="8" fillId="0" borderId="16" xfId="61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center"/>
    </xf>
    <xf numFmtId="0" fontId="2" fillId="0" borderId="17" xfId="90" applyFont="1" applyFill="1" applyBorder="1" applyAlignment="1">
      <alignment/>
      <protection/>
    </xf>
    <xf numFmtId="4" fontId="2" fillId="0" borderId="17" xfId="49" applyNumberFormat="1" applyFont="1" applyFill="1" applyBorder="1" applyAlignment="1" applyProtection="1">
      <alignment horizontal="right"/>
      <protection locked="0"/>
    </xf>
    <xf numFmtId="4" fontId="2" fillId="0" borderId="17" xfId="49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4" fontId="2" fillId="0" borderId="21" xfId="49" applyNumberFormat="1" applyFont="1" applyFill="1" applyBorder="1" applyAlignment="1" applyProtection="1">
      <alignment horizontal="right"/>
      <protection locked="0"/>
    </xf>
    <xf numFmtId="4" fontId="2" fillId="0" borderId="21" xfId="49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4" fontId="2" fillId="0" borderId="20" xfId="49" applyNumberFormat="1" applyFont="1" applyFill="1" applyBorder="1" applyAlignment="1" applyProtection="1">
      <alignment horizontal="right"/>
      <protection locked="0"/>
    </xf>
    <xf numFmtId="4" fontId="2" fillId="0" borderId="20" xfId="49" applyNumberFormat="1" applyFont="1" applyFill="1" applyBorder="1" applyAlignment="1">
      <alignment horizontal="right"/>
    </xf>
    <xf numFmtId="4" fontId="8" fillId="0" borderId="12" xfId="61" applyNumberFormat="1" applyFont="1" applyFill="1" applyBorder="1" applyAlignment="1">
      <alignment horizontal="right"/>
    </xf>
    <xf numFmtId="43" fontId="2" fillId="0" borderId="17" xfId="49" applyFont="1" applyFill="1" applyBorder="1" applyAlignment="1">
      <alignment horizontal="center"/>
    </xf>
    <xf numFmtId="4" fontId="2" fillId="0" borderId="17" xfId="49" applyNumberFormat="1" applyFont="1" applyFill="1" applyBorder="1" applyAlignment="1">
      <alignment horizontal="right"/>
    </xf>
    <xf numFmtId="43" fontId="2" fillId="0" borderId="21" xfId="49" applyFont="1" applyFill="1" applyBorder="1" applyAlignment="1">
      <alignment horizontal="center"/>
    </xf>
    <xf numFmtId="4" fontId="2" fillId="0" borderId="21" xfId="49" applyNumberFormat="1" applyFont="1" applyFill="1" applyBorder="1" applyAlignment="1">
      <alignment horizontal="right"/>
    </xf>
    <xf numFmtId="43" fontId="2" fillId="0" borderId="19" xfId="49" applyFont="1" applyFill="1" applyBorder="1" applyAlignment="1">
      <alignment horizontal="center"/>
    </xf>
    <xf numFmtId="4" fontId="2" fillId="0" borderId="19" xfId="49" applyNumberFormat="1" applyFont="1" applyFill="1" applyBorder="1" applyAlignment="1">
      <alignment horizontal="right"/>
    </xf>
    <xf numFmtId="0" fontId="12" fillId="0" borderId="16" xfId="78" applyFont="1" applyFill="1" applyBorder="1" applyAlignment="1">
      <alignment horizontal="center" vertical="center"/>
      <protection/>
    </xf>
    <xf numFmtId="0" fontId="9" fillId="0" borderId="15" xfId="94" applyFont="1" applyFill="1" applyBorder="1" applyAlignment="1">
      <alignment wrapText="1"/>
      <protection/>
    </xf>
    <xf numFmtId="0" fontId="2" fillId="0" borderId="39" xfId="79" applyFont="1" applyFill="1" applyBorder="1" applyAlignment="1">
      <alignment/>
      <protection/>
    </xf>
    <xf numFmtId="0" fontId="2" fillId="0" borderId="22" xfId="94" applyFont="1" applyFill="1" applyBorder="1" applyAlignment="1">
      <alignment horizontal="center"/>
      <protection/>
    </xf>
    <xf numFmtId="43" fontId="2" fillId="0" borderId="0" xfId="49" applyFont="1" applyFill="1" applyBorder="1" applyAlignment="1">
      <alignment/>
    </xf>
    <xf numFmtId="2" fontId="2" fillId="0" borderId="0" xfId="49" applyNumberFormat="1" applyFont="1" applyFill="1" applyBorder="1" applyAlignment="1">
      <alignment/>
    </xf>
    <xf numFmtId="2" fontId="2" fillId="0" borderId="0" xfId="49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94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3" fontId="8" fillId="0" borderId="22" xfId="49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4" fontId="8" fillId="0" borderId="16" xfId="94" applyNumberFormat="1" applyFont="1" applyFill="1" applyBorder="1">
      <alignment/>
      <protection/>
    </xf>
    <xf numFmtId="0" fontId="2" fillId="0" borderId="12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4" fontId="2" fillId="0" borderId="20" xfId="0" applyNumberFormat="1" applyFont="1" applyFill="1" applyBorder="1" applyAlignment="1" applyProtection="1">
      <alignment/>
      <protection locked="0"/>
    </xf>
    <xf numFmtId="4" fontId="2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4" fontId="2" fillId="0" borderId="21" xfId="0" applyNumberFormat="1" applyFont="1" applyFill="1" applyBorder="1" applyAlignment="1" applyProtection="1">
      <alignment/>
      <protection locked="0"/>
    </xf>
    <xf numFmtId="4" fontId="2" fillId="0" borderId="21" xfId="0" applyNumberFormat="1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4" fontId="2" fillId="0" borderId="32" xfId="0" applyNumberFormat="1" applyFont="1" applyFill="1" applyBorder="1" applyAlignment="1" applyProtection="1">
      <alignment/>
      <protection locked="0"/>
    </xf>
    <xf numFmtId="4" fontId="2" fillId="0" borderId="32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4" fontId="2" fillId="0" borderId="19" xfId="0" applyNumberFormat="1" applyFont="1" applyFill="1" applyBorder="1" applyAlignment="1" applyProtection="1">
      <alignment/>
      <protection locked="0"/>
    </xf>
    <xf numFmtId="4" fontId="2" fillId="0" borderId="19" xfId="0" applyNumberFormat="1" applyFont="1" applyFill="1" applyBorder="1" applyAlignment="1">
      <alignment/>
    </xf>
    <xf numFmtId="0" fontId="8" fillId="0" borderId="0" xfId="94" applyFont="1" applyFill="1" applyBorder="1" applyAlignment="1">
      <alignment horizontal="left"/>
      <protection/>
    </xf>
    <xf numFmtId="1" fontId="16" fillId="0" borderId="16" xfId="0" applyNumberFormat="1" applyFont="1" applyFill="1" applyBorder="1" applyAlignment="1">
      <alignment horizontal="center"/>
    </xf>
    <xf numFmtId="0" fontId="9" fillId="0" borderId="23" xfId="94" applyFont="1" applyFill="1" applyBorder="1" applyAlignment="1">
      <alignment wrapText="1"/>
      <protection/>
    </xf>
    <xf numFmtId="4" fontId="8" fillId="0" borderId="23" xfId="94" applyNumberFormat="1" applyFont="1" applyFill="1" applyBorder="1" applyAlignment="1" applyProtection="1">
      <alignment horizontal="right"/>
      <protection/>
    </xf>
    <xf numFmtId="4" fontId="14" fillId="0" borderId="23" xfId="94" applyNumberFormat="1" applyFont="1" applyFill="1" applyBorder="1" applyAlignment="1" applyProtection="1">
      <alignment horizontal="right"/>
      <protection/>
    </xf>
    <xf numFmtId="4" fontId="14" fillId="0" borderId="17" xfId="94" applyNumberFormat="1" applyFont="1" applyFill="1" applyBorder="1" applyAlignment="1" applyProtection="1">
      <alignment horizontal="right"/>
      <protection/>
    </xf>
    <xf numFmtId="0" fontId="6" fillId="0" borderId="25" xfId="78" applyFont="1" applyFill="1" applyBorder="1">
      <alignment/>
      <protection/>
    </xf>
    <xf numFmtId="4" fontId="7" fillId="0" borderId="18" xfId="78" applyNumberFormat="1" applyFont="1" applyFill="1" applyBorder="1" applyAlignment="1" applyProtection="1">
      <alignment horizontal="right"/>
      <protection/>
    </xf>
    <xf numFmtId="4" fontId="7" fillId="0" borderId="21" xfId="78" applyNumberFormat="1" applyFont="1" applyFill="1" applyBorder="1" applyAlignment="1" applyProtection="1">
      <alignment horizontal="right"/>
      <protection/>
    </xf>
    <xf numFmtId="0" fontId="2" fillId="0" borderId="43" xfId="78" applyFont="1" applyFill="1" applyBorder="1" applyAlignment="1">
      <alignment horizontal="center"/>
      <protection/>
    </xf>
    <xf numFmtId="0" fontId="2" fillId="0" borderId="29" xfId="78" applyFont="1" applyFill="1" applyBorder="1">
      <alignment/>
      <protection/>
    </xf>
    <xf numFmtId="4" fontId="8" fillId="0" borderId="23" xfId="94" applyNumberFormat="1" applyFont="1" applyFill="1" applyBorder="1" applyAlignment="1" applyProtection="1">
      <alignment horizontal="right"/>
      <protection locked="0"/>
    </xf>
    <xf numFmtId="4" fontId="14" fillId="0" borderId="16" xfId="49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9" fillId="0" borderId="23" xfId="78" applyFont="1" applyFill="1" applyBorder="1" applyAlignment="1">
      <alignment horizontal="center"/>
      <protection/>
    </xf>
    <xf numFmtId="4" fontId="6" fillId="0" borderId="22" xfId="0" applyNumberFormat="1" applyFont="1" applyFill="1" applyBorder="1" applyAlignment="1" applyProtection="1">
      <alignment horizontal="right"/>
      <protection locked="0"/>
    </xf>
    <xf numFmtId="4" fontId="16" fillId="0" borderId="22" xfId="0" applyNumberFormat="1" applyFont="1" applyFill="1" applyBorder="1" applyAlignment="1" applyProtection="1">
      <alignment horizontal="right"/>
      <protection/>
    </xf>
    <xf numFmtId="4" fontId="8" fillId="0" borderId="15" xfId="94" applyNumberFormat="1" applyFont="1" applyFill="1" applyBorder="1" applyAlignment="1" applyProtection="1">
      <alignment horizontal="right"/>
      <protection/>
    </xf>
    <xf numFmtId="4" fontId="14" fillId="0" borderId="15" xfId="94" applyNumberFormat="1" applyFont="1" applyFill="1" applyBorder="1" applyAlignment="1" applyProtection="1">
      <alignment horizontal="right"/>
      <protection/>
    </xf>
    <xf numFmtId="4" fontId="14" fillId="0" borderId="16" xfId="94" applyNumberFormat="1" applyFont="1" applyFill="1" applyBorder="1" applyAlignment="1" applyProtection="1">
      <alignment horizontal="right"/>
      <protection/>
    </xf>
    <xf numFmtId="0" fontId="2" fillId="0" borderId="39" xfId="79" applyFont="1" applyFill="1" applyBorder="1">
      <alignment/>
      <protection/>
    </xf>
    <xf numFmtId="4" fontId="2" fillId="0" borderId="18" xfId="0" applyNumberFormat="1" applyFont="1" applyFill="1" applyBorder="1" applyAlignment="1" applyProtection="1">
      <alignment horizontal="right"/>
      <protection locked="0"/>
    </xf>
    <xf numFmtId="4" fontId="7" fillId="0" borderId="18" xfId="0" applyNumberFormat="1" applyFont="1" applyFill="1" applyBorder="1" applyAlignment="1" applyProtection="1">
      <alignment horizontal="right"/>
      <protection/>
    </xf>
    <xf numFmtId="0" fontId="2" fillId="0" borderId="39" xfId="78" applyFont="1" applyFill="1" applyBorder="1">
      <alignment/>
      <protection/>
    </xf>
    <xf numFmtId="4" fontId="2" fillId="0" borderId="21" xfId="0" applyNumberFormat="1" applyFont="1" applyFill="1" applyBorder="1" applyAlignment="1" applyProtection="1">
      <alignment horizontal="right"/>
      <protection locked="0"/>
    </xf>
    <xf numFmtId="4" fontId="7" fillId="0" borderId="21" xfId="0" applyNumberFormat="1" applyFont="1" applyFill="1" applyBorder="1" applyAlignment="1" applyProtection="1">
      <alignment horizontal="right"/>
      <protection/>
    </xf>
    <xf numFmtId="4" fontId="2" fillId="0" borderId="32" xfId="0" applyNumberFormat="1" applyFont="1" applyFill="1" applyBorder="1" applyAlignment="1" applyProtection="1">
      <alignment horizontal="right"/>
      <protection locked="0"/>
    </xf>
    <xf numFmtId="4" fontId="2" fillId="0" borderId="32" xfId="78" applyNumberFormat="1" applyFont="1" applyFill="1" applyBorder="1" applyAlignment="1" applyProtection="1">
      <alignment horizontal="right"/>
      <protection locked="0"/>
    </xf>
    <xf numFmtId="4" fontId="2" fillId="0" borderId="19" xfId="0" applyNumberFormat="1" applyFont="1" applyFill="1" applyBorder="1" applyAlignment="1" applyProtection="1">
      <alignment horizontal="right"/>
      <protection locked="0"/>
    </xf>
    <xf numFmtId="4" fontId="7" fillId="0" borderId="19" xfId="0" applyNumberFormat="1" applyFont="1" applyFill="1" applyBorder="1" applyAlignment="1" applyProtection="1">
      <alignment horizontal="right"/>
      <protection/>
    </xf>
    <xf numFmtId="0" fontId="2" fillId="0" borderId="17" xfId="78" applyFont="1" applyFill="1" applyBorder="1" applyAlignment="1">
      <alignment horizontal="center"/>
      <protection/>
    </xf>
    <xf numFmtId="0" fontId="2" fillId="0" borderId="34" xfId="89" applyFont="1" applyFill="1" applyBorder="1">
      <alignment/>
      <protection/>
    </xf>
    <xf numFmtId="4" fontId="2" fillId="0" borderId="17" xfId="0" applyNumberFormat="1" applyFont="1" applyFill="1" applyBorder="1" applyAlignment="1" applyProtection="1">
      <alignment horizontal="right"/>
      <protection locked="0"/>
    </xf>
    <xf numFmtId="4" fontId="7" fillId="0" borderId="17" xfId="0" applyNumberFormat="1" applyFont="1" applyFill="1" applyBorder="1" applyAlignment="1" applyProtection="1">
      <alignment horizontal="right"/>
      <protection/>
    </xf>
    <xf numFmtId="0" fontId="2" fillId="0" borderId="19" xfId="78" applyFont="1" applyFill="1" applyBorder="1" applyAlignment="1">
      <alignment horizontal="center"/>
      <protection/>
    </xf>
    <xf numFmtId="4" fontId="2" fillId="0" borderId="20" xfId="0" applyNumberFormat="1" applyFont="1" applyFill="1" applyBorder="1" applyAlignment="1" applyProtection="1">
      <alignment/>
      <protection locked="0"/>
    </xf>
    <xf numFmtId="4" fontId="7" fillId="0" borderId="20" xfId="0" applyNumberFormat="1" applyFont="1" applyFill="1" applyBorder="1" applyAlignment="1" applyProtection="1">
      <alignment/>
      <protection/>
    </xf>
    <xf numFmtId="43" fontId="9" fillId="0" borderId="17" xfId="49" applyFont="1" applyFill="1" applyBorder="1" applyAlignment="1">
      <alignment horizontal="center" vertical="center"/>
    </xf>
    <xf numFmtId="43" fontId="8" fillId="0" borderId="16" xfId="49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9" fillId="0" borderId="16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/>
    </xf>
    <xf numFmtId="43" fontId="2" fillId="0" borderId="29" xfId="49" applyFont="1" applyFill="1" applyBorder="1" applyAlignment="1">
      <alignment/>
    </xf>
    <xf numFmtId="4" fontId="2" fillId="0" borderId="0" xfId="94" applyNumberFormat="1" applyFont="1" applyFill="1" applyBorder="1">
      <alignment/>
      <protection/>
    </xf>
    <xf numFmtId="4" fontId="2" fillId="0" borderId="37" xfId="94" applyNumberFormat="1" applyFont="1" applyFill="1" applyBorder="1">
      <alignment/>
      <protection/>
    </xf>
    <xf numFmtId="0" fontId="8" fillId="0" borderId="15" xfId="0" applyFont="1" applyFill="1" applyBorder="1" applyAlignment="1">
      <alignment/>
    </xf>
    <xf numFmtId="4" fontId="8" fillId="0" borderId="16" xfId="0" applyNumberFormat="1" applyFont="1" applyFill="1" applyBorder="1" applyAlignment="1" applyProtection="1">
      <alignment horizontal="right"/>
      <protection locked="0"/>
    </xf>
    <xf numFmtId="4" fontId="8" fillId="0" borderId="30" xfId="0" applyNumberFormat="1" applyFont="1" applyFill="1" applyBorder="1" applyAlignment="1" applyProtection="1">
      <alignment horizontal="right"/>
      <protection locked="0"/>
    </xf>
    <xf numFmtId="4" fontId="14" fillId="0" borderId="31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5" fillId="0" borderId="0" xfId="94" applyFont="1" applyFill="1" applyAlignment="1" applyProtection="1">
      <alignment horizontal="center"/>
      <protection locked="0"/>
    </xf>
    <xf numFmtId="0" fontId="5" fillId="0" borderId="0" xfId="94" applyFont="1" applyFill="1" applyAlignment="1" applyProtection="1">
      <alignment wrapText="1"/>
      <protection locked="0"/>
    </xf>
    <xf numFmtId="0" fontId="5" fillId="0" borderId="0" xfId="94" applyFont="1" applyFill="1" applyProtection="1">
      <alignment/>
      <protection locked="0"/>
    </xf>
    <xf numFmtId="43" fontId="23" fillId="0" borderId="0" xfId="49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6" xfId="78" applyFont="1" applyFill="1" applyBorder="1" applyAlignment="1">
      <alignment horizontal="center"/>
      <protection/>
    </xf>
    <xf numFmtId="0" fontId="9" fillId="0" borderId="15" xfId="78" applyFont="1" applyFill="1" applyBorder="1" applyAlignment="1">
      <alignment horizontal="left"/>
      <protection/>
    </xf>
    <xf numFmtId="4" fontId="8" fillId="0" borderId="16" xfId="107" applyNumberFormat="1" applyFont="1" applyFill="1" applyBorder="1" applyAlignment="1">
      <alignment horizontal="right"/>
      <protection/>
    </xf>
    <xf numFmtId="4" fontId="8" fillId="0" borderId="16" xfId="107" applyNumberFormat="1" applyFont="1" applyFill="1" applyBorder="1" applyAlignment="1" applyProtection="1">
      <alignment horizontal="right"/>
      <protection/>
    </xf>
    <xf numFmtId="0" fontId="9" fillId="0" borderId="15" xfId="107" applyFont="1" applyFill="1" applyBorder="1">
      <alignment/>
      <protection/>
    </xf>
    <xf numFmtId="0" fontId="2" fillId="0" borderId="29" xfId="108" applyFont="1" applyFill="1" applyBorder="1">
      <alignment/>
      <protection/>
    </xf>
    <xf numFmtId="4" fontId="2" fillId="0" borderId="20" xfId="107" applyNumberFormat="1" applyFont="1" applyFill="1" applyBorder="1" applyAlignment="1" applyProtection="1">
      <alignment horizontal="right"/>
      <protection locked="0"/>
    </xf>
    <xf numFmtId="4" fontId="2" fillId="0" borderId="20" xfId="107" applyNumberFormat="1" applyFont="1" applyFill="1" applyBorder="1" applyAlignment="1" applyProtection="1">
      <alignment horizontal="right"/>
      <protection/>
    </xf>
    <xf numFmtId="0" fontId="2" fillId="0" borderId="43" xfId="108" applyFont="1" applyFill="1" applyBorder="1">
      <alignment/>
      <protection/>
    </xf>
    <xf numFmtId="4" fontId="2" fillId="0" borderId="21" xfId="107" applyNumberFormat="1" applyFont="1" applyFill="1" applyBorder="1" applyAlignment="1" applyProtection="1">
      <alignment horizontal="right"/>
      <protection locked="0"/>
    </xf>
    <xf numFmtId="4" fontId="2" fillId="0" borderId="21" xfId="107" applyNumberFormat="1" applyFont="1" applyFill="1" applyBorder="1" applyAlignment="1" applyProtection="1">
      <alignment horizontal="right"/>
      <protection/>
    </xf>
    <xf numFmtId="0" fontId="2" fillId="0" borderId="24" xfId="108" applyFont="1" applyFill="1" applyBorder="1">
      <alignment/>
      <protection/>
    </xf>
    <xf numFmtId="0" fontId="9" fillId="0" borderId="15" xfId="107" applyFont="1" applyFill="1" applyBorder="1" applyAlignment="1">
      <alignment horizontal="center"/>
      <protection/>
    </xf>
    <xf numFmtId="4" fontId="8" fillId="0" borderId="16" xfId="107" applyNumberFormat="1" applyFont="1" applyFill="1" applyBorder="1" applyAlignment="1" applyProtection="1">
      <alignment horizontal="right"/>
      <protection locked="0"/>
    </xf>
    <xf numFmtId="0" fontId="9" fillId="0" borderId="15" xfId="108" applyFont="1" applyFill="1" applyBorder="1">
      <alignment/>
      <protection/>
    </xf>
    <xf numFmtId="0" fontId="2" fillId="0" borderId="18" xfId="107" applyFont="1" applyFill="1" applyBorder="1" applyAlignment="1">
      <alignment horizontal="center"/>
      <protection/>
    </xf>
    <xf numFmtId="4" fontId="2" fillId="0" borderId="18" xfId="107" applyNumberFormat="1" applyFont="1" applyFill="1" applyBorder="1" applyAlignment="1" applyProtection="1">
      <alignment horizontal="right"/>
      <protection locked="0"/>
    </xf>
    <xf numFmtId="4" fontId="2" fillId="0" borderId="18" xfId="107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2" fillId="0" borderId="21" xfId="108" applyFont="1" applyFill="1" applyBorder="1">
      <alignment/>
      <protection/>
    </xf>
    <xf numFmtId="0" fontId="2" fillId="0" borderId="20" xfId="94" applyFont="1" applyFill="1" applyBorder="1" applyAlignment="1">
      <alignment horizontal="center"/>
      <protection/>
    </xf>
    <xf numFmtId="0" fontId="2" fillId="0" borderId="18" xfId="94" applyFont="1" applyFill="1" applyBorder="1" applyAlignment="1">
      <alignment horizontal="center"/>
      <protection/>
    </xf>
    <xf numFmtId="0" fontId="2" fillId="0" borderId="22" xfId="94" applyFont="1" applyFill="1" applyBorder="1" applyAlignment="1">
      <alignment horizontal="center"/>
      <protection/>
    </xf>
    <xf numFmtId="0" fontId="2" fillId="0" borderId="25" xfId="108" applyFont="1" applyFill="1" applyBorder="1">
      <alignment/>
      <protection/>
    </xf>
    <xf numFmtId="4" fontId="2" fillId="0" borderId="22" xfId="107" applyNumberFormat="1" applyFont="1" applyFill="1" applyBorder="1" applyAlignment="1" applyProtection="1">
      <alignment horizontal="right"/>
      <protection locked="0"/>
    </xf>
    <xf numFmtId="4" fontId="2" fillId="0" borderId="22" xfId="107" applyNumberFormat="1" applyFont="1" applyFill="1" applyBorder="1" applyAlignment="1" applyProtection="1">
      <alignment horizontal="right"/>
      <protection/>
    </xf>
    <xf numFmtId="0" fontId="2" fillId="0" borderId="33" xfId="108" applyFont="1" applyFill="1" applyBorder="1">
      <alignment/>
      <protection/>
    </xf>
    <xf numFmtId="4" fontId="2" fillId="0" borderId="23" xfId="78" applyNumberFormat="1" applyFont="1" applyFill="1" applyBorder="1" applyAlignment="1" applyProtection="1">
      <alignment horizontal="right"/>
      <protection locked="0"/>
    </xf>
    <xf numFmtId="4" fontId="2" fillId="0" borderId="23" xfId="78" applyNumberFormat="1" applyFont="1" applyFill="1" applyBorder="1" applyAlignment="1" applyProtection="1">
      <alignment horizontal="right"/>
      <protection/>
    </xf>
    <xf numFmtId="4" fontId="2" fillId="0" borderId="17" xfId="78" applyNumberFormat="1" applyFont="1" applyFill="1" applyBorder="1" applyAlignment="1" applyProtection="1">
      <alignment horizontal="right"/>
      <protection locked="0"/>
    </xf>
    <xf numFmtId="4" fontId="2" fillId="0" borderId="39" xfId="78" applyNumberFormat="1" applyFont="1" applyFill="1" applyBorder="1" applyAlignment="1" applyProtection="1">
      <alignment horizontal="right"/>
      <protection locked="0"/>
    </xf>
    <xf numFmtId="4" fontId="2" fillId="0" borderId="39" xfId="78" applyNumberFormat="1" applyFont="1" applyFill="1" applyBorder="1" applyAlignment="1" applyProtection="1">
      <alignment horizontal="right"/>
      <protection/>
    </xf>
    <xf numFmtId="0" fontId="2" fillId="0" borderId="22" xfId="107" applyFont="1" applyFill="1" applyBorder="1" applyAlignment="1">
      <alignment horizontal="center"/>
      <protection/>
    </xf>
    <xf numFmtId="0" fontId="2" fillId="0" borderId="26" xfId="108" applyFont="1" applyFill="1" applyBorder="1">
      <alignment/>
      <protection/>
    </xf>
    <xf numFmtId="4" fontId="2" fillId="0" borderId="25" xfId="78" applyNumberFormat="1" applyFont="1" applyFill="1" applyBorder="1" applyAlignment="1" applyProtection="1">
      <alignment horizontal="right"/>
      <protection locked="0"/>
    </xf>
    <xf numFmtId="4" fontId="2" fillId="0" borderId="25" xfId="78" applyNumberFormat="1" applyFont="1" applyFill="1" applyBorder="1" applyAlignment="1" applyProtection="1">
      <alignment horizontal="right"/>
      <protection/>
    </xf>
    <xf numFmtId="4" fontId="2" fillId="0" borderId="22" xfId="78" applyNumberFormat="1" applyFont="1" applyFill="1" applyBorder="1" applyAlignment="1" applyProtection="1">
      <alignment horizontal="right"/>
      <protection locked="0"/>
    </xf>
    <xf numFmtId="0" fontId="9" fillId="0" borderId="22" xfId="0" applyFont="1" applyFill="1" applyBorder="1" applyAlignment="1">
      <alignment horizontal="center"/>
    </xf>
    <xf numFmtId="0" fontId="9" fillId="0" borderId="25" xfId="108" applyFont="1" applyFill="1" applyBorder="1">
      <alignment/>
      <protection/>
    </xf>
    <xf numFmtId="4" fontId="8" fillId="0" borderId="25" xfId="107" applyNumberFormat="1" applyFont="1" applyFill="1" applyBorder="1" applyAlignment="1" applyProtection="1">
      <alignment horizontal="right"/>
      <protection locked="0"/>
    </xf>
    <xf numFmtId="4" fontId="8" fillId="0" borderId="25" xfId="107" applyNumberFormat="1" applyFont="1" applyFill="1" applyBorder="1" applyAlignment="1" applyProtection="1">
      <alignment horizontal="right"/>
      <protection/>
    </xf>
    <xf numFmtId="4" fontId="8" fillId="0" borderId="22" xfId="107" applyNumberFormat="1" applyFont="1" applyFill="1" applyBorder="1" applyAlignment="1" applyProtection="1">
      <alignment horizontal="right"/>
      <protection/>
    </xf>
    <xf numFmtId="0" fontId="9" fillId="0" borderId="15" xfId="107" applyFont="1" applyFill="1" applyBorder="1">
      <alignment/>
      <protection/>
    </xf>
    <xf numFmtId="0" fontId="9" fillId="0" borderId="30" xfId="107" applyFont="1" applyFill="1" applyBorder="1" applyAlignment="1">
      <alignment/>
      <protection/>
    </xf>
    <xf numFmtId="0" fontId="9" fillId="0" borderId="31" xfId="107" applyFont="1" applyFill="1" applyBorder="1" applyAlignment="1">
      <alignment/>
      <protection/>
    </xf>
    <xf numFmtId="0" fontId="2" fillId="0" borderId="39" xfId="107" applyNumberFormat="1" applyFont="1" applyFill="1" applyBorder="1" applyAlignment="1">
      <alignment horizontal="center"/>
      <protection/>
    </xf>
    <xf numFmtId="0" fontId="2" fillId="0" borderId="39" xfId="108" applyFont="1" applyFill="1" applyBorder="1">
      <alignment/>
      <protection/>
    </xf>
    <xf numFmtId="0" fontId="2" fillId="0" borderId="24" xfId="108" applyFont="1" applyFill="1" applyBorder="1" applyAlignment="1">
      <alignment horizontal="left"/>
      <protection/>
    </xf>
    <xf numFmtId="0" fontId="2" fillId="0" borderId="26" xfId="108" applyFont="1" applyFill="1" applyBorder="1" applyAlignment="1">
      <alignment/>
      <protection/>
    </xf>
    <xf numFmtId="4" fontId="8" fillId="0" borderId="16" xfId="78" applyNumberFormat="1" applyFont="1" applyFill="1" applyBorder="1" applyAlignment="1">
      <alignment horizontal="center"/>
      <protection/>
    </xf>
    <xf numFmtId="0" fontId="8" fillId="0" borderId="15" xfId="108" applyFont="1" applyFill="1" applyBorder="1">
      <alignment/>
      <protection/>
    </xf>
    <xf numFmtId="4" fontId="2" fillId="0" borderId="20" xfId="78" applyNumberFormat="1" applyFont="1" applyFill="1" applyBorder="1" applyAlignment="1">
      <alignment horizontal="center"/>
      <protection/>
    </xf>
    <xf numFmtId="0" fontId="2" fillId="0" borderId="0" xfId="108" applyFont="1" applyFill="1" applyBorder="1">
      <alignment/>
      <protection/>
    </xf>
    <xf numFmtId="4" fontId="2" fillId="0" borderId="12" xfId="107" applyNumberFormat="1" applyFont="1" applyFill="1" applyBorder="1" applyAlignment="1" applyProtection="1">
      <alignment horizontal="right"/>
      <protection locked="0"/>
    </xf>
    <xf numFmtId="4" fontId="2" fillId="0" borderId="12" xfId="107" applyNumberFormat="1" applyFont="1" applyFill="1" applyBorder="1" applyAlignment="1">
      <alignment horizontal="right"/>
      <protection/>
    </xf>
    <xf numFmtId="0" fontId="2" fillId="0" borderId="34" xfId="108" applyFont="1" applyFill="1" applyBorder="1">
      <alignment/>
      <protection/>
    </xf>
    <xf numFmtId="0" fontId="2" fillId="0" borderId="38" xfId="108" applyFont="1" applyFill="1" applyBorder="1">
      <alignment/>
      <protection/>
    </xf>
    <xf numFmtId="4" fontId="2" fillId="0" borderId="18" xfId="107" applyNumberFormat="1" applyFont="1" applyFill="1" applyBorder="1" applyAlignment="1" applyProtection="1">
      <alignment horizontal="right"/>
      <protection locked="0"/>
    </xf>
    <xf numFmtId="4" fontId="2" fillId="0" borderId="18" xfId="107" applyNumberFormat="1" applyFont="1" applyFill="1" applyBorder="1" applyAlignment="1">
      <alignment horizontal="right"/>
      <protection/>
    </xf>
    <xf numFmtId="4" fontId="2" fillId="0" borderId="22" xfId="78" applyNumberFormat="1" applyFont="1" applyFill="1" applyBorder="1" applyAlignment="1">
      <alignment horizontal="center"/>
      <protection/>
    </xf>
    <xf numFmtId="4" fontId="2" fillId="0" borderId="22" xfId="107" applyNumberFormat="1" applyFont="1" applyFill="1" applyBorder="1" applyAlignment="1" applyProtection="1">
      <alignment horizontal="right"/>
      <protection locked="0"/>
    </xf>
    <xf numFmtId="4" fontId="2" fillId="0" borderId="22" xfId="107" applyNumberFormat="1" applyFont="1" applyFill="1" applyBorder="1" applyAlignment="1">
      <alignment horizontal="right"/>
      <protection/>
    </xf>
    <xf numFmtId="4" fontId="2" fillId="0" borderId="12" xfId="78" applyNumberFormat="1" applyFont="1" applyFill="1" applyBorder="1" applyAlignment="1">
      <alignment horizontal="center"/>
      <protection/>
    </xf>
    <xf numFmtId="0" fontId="2" fillId="0" borderId="12" xfId="108" applyFont="1" applyFill="1" applyBorder="1">
      <alignment/>
      <protection/>
    </xf>
    <xf numFmtId="0" fontId="2" fillId="0" borderId="19" xfId="108" applyFont="1" applyFill="1" applyBorder="1">
      <alignment/>
      <protection/>
    </xf>
    <xf numFmtId="4" fontId="2" fillId="0" borderId="19" xfId="107" applyNumberFormat="1" applyFont="1" applyFill="1" applyBorder="1" applyAlignment="1" applyProtection="1">
      <alignment horizontal="right"/>
      <protection locked="0"/>
    </xf>
    <xf numFmtId="4" fontId="2" fillId="0" borderId="19" xfId="107" applyNumberFormat="1" applyFont="1" applyFill="1" applyBorder="1" applyAlignment="1">
      <alignment horizontal="right"/>
      <protection/>
    </xf>
    <xf numFmtId="4" fontId="8" fillId="0" borderId="16" xfId="107" applyNumberFormat="1" applyFont="1" applyFill="1" applyBorder="1" applyAlignment="1" applyProtection="1">
      <alignment horizontal="right"/>
      <protection locked="0"/>
    </xf>
    <xf numFmtId="0" fontId="2" fillId="0" borderId="24" xfId="94" applyFont="1" applyFill="1" applyBorder="1" applyAlignment="1">
      <alignment horizontal="left"/>
      <protection/>
    </xf>
    <xf numFmtId="0" fontId="2" fillId="0" borderId="26" xfId="94" applyFont="1" applyFill="1" applyBorder="1" applyAlignment="1">
      <alignment horizontal="left"/>
      <protection/>
    </xf>
    <xf numFmtId="0" fontId="8" fillId="0" borderId="15" xfId="108" applyFont="1" applyFill="1" applyBorder="1">
      <alignment/>
      <protection/>
    </xf>
    <xf numFmtId="0" fontId="2" fillId="0" borderId="25" xfId="108" applyFont="1" applyFill="1" applyBorder="1">
      <alignment/>
      <protection/>
    </xf>
    <xf numFmtId="4" fontId="2" fillId="0" borderId="32" xfId="107" applyNumberFormat="1" applyFont="1" applyFill="1" applyBorder="1" applyAlignment="1">
      <alignment horizontal="right"/>
      <protection/>
    </xf>
    <xf numFmtId="4" fontId="8" fillId="0" borderId="16" xfId="107" applyNumberFormat="1" applyFont="1" applyFill="1" applyBorder="1" applyAlignment="1">
      <alignment horizontal="center"/>
      <protection/>
    </xf>
    <xf numFmtId="0" fontId="2" fillId="0" borderId="39" xfId="108" applyFont="1" applyFill="1" applyBorder="1">
      <alignment/>
      <protection/>
    </xf>
    <xf numFmtId="0" fontId="2" fillId="0" borderId="29" xfId="108" applyFont="1" applyFill="1" applyBorder="1">
      <alignment/>
      <protection/>
    </xf>
    <xf numFmtId="4" fontId="8" fillId="0" borderId="16" xfId="107" applyNumberFormat="1" applyFont="1" applyFill="1" applyBorder="1" applyAlignment="1">
      <alignment horizontal="center"/>
      <protection/>
    </xf>
    <xf numFmtId="0" fontId="8" fillId="0" borderId="15" xfId="0" applyFont="1" applyFill="1" applyBorder="1" applyAlignment="1">
      <alignment/>
    </xf>
    <xf numFmtId="4" fontId="8" fillId="0" borderId="16" xfId="50" applyNumberFormat="1" applyFont="1" applyFill="1" applyBorder="1" applyAlignment="1">
      <alignment horizontal="right"/>
    </xf>
    <xf numFmtId="0" fontId="2" fillId="0" borderId="23" xfId="108" applyFont="1" applyFill="1" applyBorder="1" applyAlignment="1">
      <alignment/>
      <protection/>
    </xf>
    <xf numFmtId="0" fontId="2" fillId="0" borderId="24" xfId="108" applyFont="1" applyFill="1" applyBorder="1" applyAlignment="1">
      <alignment/>
      <protection/>
    </xf>
    <xf numFmtId="0" fontId="2" fillId="0" borderId="26" xfId="108" applyFont="1" applyFill="1" applyBorder="1" applyAlignment="1">
      <alignment/>
      <protection/>
    </xf>
    <xf numFmtId="4" fontId="8" fillId="0" borderId="15" xfId="107" applyNumberFormat="1" applyFont="1" applyFill="1" applyBorder="1" applyAlignment="1">
      <alignment horizontal="center"/>
      <protection/>
    </xf>
    <xf numFmtId="0" fontId="8" fillId="0" borderId="15" xfId="108" applyFont="1" applyFill="1" applyBorder="1" applyAlignment="1">
      <alignment horizontal="left"/>
      <protection/>
    </xf>
    <xf numFmtId="0" fontId="2" fillId="0" borderId="23" xfId="78" applyFont="1" applyFill="1" applyBorder="1" applyAlignment="1">
      <alignment/>
      <protection/>
    </xf>
    <xf numFmtId="0" fontId="9" fillId="0" borderId="15" xfId="0" applyFont="1" applyFill="1" applyBorder="1" applyAlignment="1">
      <alignment/>
    </xf>
    <xf numFmtId="4" fontId="8" fillId="0" borderId="22" xfId="107" applyNumberFormat="1" applyFont="1" applyFill="1" applyBorder="1" applyAlignment="1" applyProtection="1">
      <alignment horizontal="right"/>
      <protection locked="0"/>
    </xf>
    <xf numFmtId="4" fontId="8" fillId="0" borderId="22" xfId="107" applyNumberFormat="1" applyFont="1" applyFill="1" applyBorder="1" applyAlignment="1">
      <alignment horizontal="right"/>
      <protection/>
    </xf>
    <xf numFmtId="4" fontId="2" fillId="0" borderId="20" xfId="107" applyNumberFormat="1" applyFont="1" applyFill="1" applyBorder="1" applyAlignment="1" applyProtection="1">
      <alignment horizontal="right"/>
      <protection locked="0"/>
    </xf>
    <xf numFmtId="0" fontId="2" fillId="0" borderId="28" xfId="94" applyFont="1" applyFill="1" applyBorder="1" applyAlignment="1">
      <alignment/>
      <protection/>
    </xf>
    <xf numFmtId="4" fontId="9" fillId="0" borderId="15" xfId="107" applyNumberFormat="1" applyFont="1" applyFill="1" applyBorder="1">
      <alignment/>
      <protection/>
    </xf>
    <xf numFmtId="4" fontId="12" fillId="0" borderId="15" xfId="78" applyNumberFormat="1" applyFont="1" applyFill="1" applyBorder="1">
      <alignment/>
      <protection/>
    </xf>
    <xf numFmtId="4" fontId="9" fillId="0" borderId="15" xfId="78" applyNumberFormat="1" applyFont="1" applyFill="1" applyBorder="1">
      <alignment/>
      <protection/>
    </xf>
    <xf numFmtId="4" fontId="8" fillId="0" borderId="31" xfId="107" applyNumberFormat="1" applyFont="1" applyFill="1" applyBorder="1">
      <alignment/>
      <protection/>
    </xf>
    <xf numFmtId="4" fontId="8" fillId="0" borderId="31" xfId="107" applyNumberFormat="1" applyFont="1" applyFill="1" applyBorder="1" applyProtection="1">
      <alignment/>
      <protection locked="0"/>
    </xf>
    <xf numFmtId="4" fontId="8" fillId="0" borderId="16" xfId="0" applyNumberFormat="1" applyFont="1" applyFill="1" applyBorder="1" applyAlignment="1" applyProtection="1">
      <alignment/>
      <protection locked="0"/>
    </xf>
    <xf numFmtId="168" fontId="9" fillId="0" borderId="0" xfId="0" applyNumberFormat="1" applyFont="1" applyFill="1" applyBorder="1" applyAlignment="1">
      <alignment/>
    </xf>
    <xf numFmtId="0" fontId="9" fillId="0" borderId="16" xfId="108" applyFont="1" applyFill="1" applyBorder="1">
      <alignment/>
      <protection/>
    </xf>
    <xf numFmtId="4" fontId="8" fillId="0" borderId="31" xfId="59" applyNumberFormat="1" applyFont="1" applyFill="1" applyBorder="1" applyAlignment="1">
      <alignment/>
    </xf>
    <xf numFmtId="4" fontId="8" fillId="0" borderId="31" xfId="59" applyNumberFormat="1" applyFont="1" applyFill="1" applyBorder="1" applyAlignment="1">
      <alignment horizontal="right"/>
    </xf>
    <xf numFmtId="0" fontId="2" fillId="0" borderId="23" xfId="78" applyFont="1" applyFill="1" applyBorder="1" applyAlignment="1">
      <alignment vertical="center"/>
      <protection/>
    </xf>
    <xf numFmtId="0" fontId="2" fillId="0" borderId="24" xfId="78" applyFont="1" applyFill="1" applyBorder="1" applyAlignment="1">
      <alignment vertical="center"/>
      <protection/>
    </xf>
    <xf numFmtId="0" fontId="2" fillId="0" borderId="26" xfId="78" applyFont="1" applyFill="1" applyBorder="1" applyAlignment="1">
      <alignment vertical="center"/>
      <protection/>
    </xf>
    <xf numFmtId="4" fontId="2" fillId="0" borderId="22" xfId="49" applyNumberFormat="1" applyFont="1" applyFill="1" applyBorder="1" applyAlignment="1" applyProtection="1">
      <alignment horizontal="right"/>
      <protection locked="0"/>
    </xf>
    <xf numFmtId="4" fontId="2" fillId="0" borderId="22" xfId="49" applyNumberFormat="1" applyFont="1" applyFill="1" applyBorder="1" applyAlignment="1">
      <alignment horizontal="right"/>
    </xf>
    <xf numFmtId="4" fontId="8" fillId="0" borderId="16" xfId="59" applyNumberFormat="1" applyFont="1" applyFill="1" applyBorder="1" applyAlignment="1">
      <alignment/>
    </xf>
    <xf numFmtId="4" fontId="8" fillId="0" borderId="16" xfId="59" applyNumberFormat="1" applyFont="1" applyFill="1" applyBorder="1" applyAlignment="1">
      <alignment horizontal="right"/>
    </xf>
    <xf numFmtId="0" fontId="2" fillId="0" borderId="17" xfId="78" applyFont="1" applyFill="1" applyBorder="1" applyAlignment="1">
      <alignment vertical="center"/>
      <protection/>
    </xf>
    <xf numFmtId="0" fontId="2" fillId="0" borderId="21" xfId="78" applyFont="1" applyFill="1" applyBorder="1" applyAlignment="1">
      <alignment vertical="center"/>
      <protection/>
    </xf>
    <xf numFmtId="0" fontId="2" fillId="0" borderId="19" xfId="78" applyFont="1" applyFill="1" applyBorder="1" applyAlignment="1">
      <alignment vertical="center"/>
      <protection/>
    </xf>
    <xf numFmtId="0" fontId="2" fillId="0" borderId="22" xfId="0" applyFont="1" applyFill="1" applyBorder="1" applyAlignment="1">
      <alignment horizontal="center"/>
    </xf>
    <xf numFmtId="0" fontId="2" fillId="0" borderId="25" xfId="78" applyFont="1" applyFill="1" applyBorder="1" applyAlignment="1">
      <alignment vertical="center"/>
      <protection/>
    </xf>
    <xf numFmtId="4" fontId="2" fillId="0" borderId="22" xfId="49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" fontId="2" fillId="0" borderId="0" xfId="49" applyNumberFormat="1" applyFont="1" applyFill="1" applyBorder="1" applyAlignment="1">
      <alignment/>
    </xf>
    <xf numFmtId="4" fontId="8" fillId="0" borderId="16" xfId="107" applyNumberFormat="1" applyFont="1" applyFill="1" applyBorder="1">
      <alignment/>
      <protection/>
    </xf>
    <xf numFmtId="4" fontId="8" fillId="0" borderId="16" xfId="107" applyNumberFormat="1" applyFont="1" applyFill="1" applyBorder="1" applyProtection="1">
      <alignment/>
      <protection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4" fontId="2" fillId="0" borderId="20" xfId="0" applyNumberFormat="1" applyFont="1" applyFill="1" applyBorder="1" applyAlignment="1" applyProtection="1">
      <alignment/>
      <protection/>
    </xf>
    <xf numFmtId="0" fontId="2" fillId="0" borderId="21" xfId="0" applyFont="1" applyFill="1" applyBorder="1" applyAlignment="1">
      <alignment/>
    </xf>
    <xf numFmtId="4" fontId="2" fillId="0" borderId="21" xfId="0" applyNumberFormat="1" applyFont="1" applyFill="1" applyBorder="1" applyAlignment="1" applyProtection="1">
      <alignment/>
      <protection/>
    </xf>
    <xf numFmtId="0" fontId="2" fillId="0" borderId="19" xfId="0" applyFont="1" applyFill="1" applyBorder="1" applyAlignment="1">
      <alignment/>
    </xf>
    <xf numFmtId="4" fontId="2" fillId="0" borderId="19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>
      <alignment/>
    </xf>
    <xf numFmtId="0" fontId="9" fillId="0" borderId="23" xfId="78" applyFont="1" applyFill="1" applyBorder="1" applyAlignment="1">
      <alignment horizontal="center" vertical="center"/>
      <protection/>
    </xf>
    <xf numFmtId="4" fontId="8" fillId="0" borderId="23" xfId="94" applyNumberFormat="1" applyFont="1" applyFill="1" applyBorder="1" applyAlignment="1">
      <alignment horizontal="right"/>
      <protection/>
    </xf>
    <xf numFmtId="0" fontId="6" fillId="0" borderId="25" xfId="94" applyFont="1" applyFill="1" applyBorder="1">
      <alignment/>
      <protection/>
    </xf>
    <xf numFmtId="4" fontId="6" fillId="0" borderId="25" xfId="94" applyNumberFormat="1" applyFont="1" applyFill="1" applyBorder="1" applyAlignment="1" applyProtection="1">
      <alignment horizontal="right"/>
      <protection locked="0"/>
    </xf>
    <xf numFmtId="4" fontId="16" fillId="0" borderId="25" xfId="94" applyNumberFormat="1" applyFont="1" applyFill="1" applyBorder="1" applyAlignment="1" applyProtection="1">
      <alignment horizontal="right"/>
      <protection/>
    </xf>
    <xf numFmtId="4" fontId="16" fillId="0" borderId="22" xfId="94" applyNumberFormat="1" applyFont="1" applyFill="1" applyBorder="1" applyAlignment="1" applyProtection="1">
      <alignment horizontal="right"/>
      <protection/>
    </xf>
    <xf numFmtId="0" fontId="2" fillId="0" borderId="39" xfId="78" applyFont="1" applyFill="1" applyBorder="1" applyAlignment="1">
      <alignment horizontal="center"/>
      <protection/>
    </xf>
    <xf numFmtId="0" fontId="2" fillId="0" borderId="23" xfId="94" applyFont="1" applyFill="1" applyBorder="1">
      <alignment/>
      <protection/>
    </xf>
    <xf numFmtId="4" fontId="2" fillId="0" borderId="23" xfId="94" applyNumberFormat="1" applyFont="1" applyFill="1" applyBorder="1" applyAlignment="1" applyProtection="1">
      <alignment horizontal="right"/>
      <protection locked="0"/>
    </xf>
    <xf numFmtId="4" fontId="7" fillId="0" borderId="23" xfId="94" applyNumberFormat="1" applyFont="1" applyFill="1" applyBorder="1" applyAlignment="1" applyProtection="1">
      <alignment horizontal="right"/>
      <protection/>
    </xf>
    <xf numFmtId="4" fontId="7" fillId="0" borderId="17" xfId="94" applyNumberFormat="1" applyFont="1" applyFill="1" applyBorder="1" applyAlignment="1" applyProtection="1">
      <alignment horizontal="right"/>
      <protection/>
    </xf>
    <xf numFmtId="0" fontId="2" fillId="0" borderId="24" xfId="94" applyFont="1" applyFill="1" applyBorder="1">
      <alignment/>
      <protection/>
    </xf>
    <xf numFmtId="4" fontId="2" fillId="0" borderId="24" xfId="94" applyNumberFormat="1" applyFont="1" applyFill="1" applyBorder="1" applyAlignment="1" applyProtection="1">
      <alignment horizontal="right"/>
      <protection locked="0"/>
    </xf>
    <xf numFmtId="4" fontId="7" fillId="0" borderId="24" xfId="94" applyNumberFormat="1" applyFont="1" applyFill="1" applyBorder="1" applyAlignment="1" applyProtection="1">
      <alignment horizontal="right"/>
      <protection/>
    </xf>
    <xf numFmtId="4" fontId="7" fillId="0" borderId="21" xfId="94" applyNumberFormat="1" applyFont="1" applyFill="1" applyBorder="1" applyAlignment="1" applyProtection="1">
      <alignment horizontal="right"/>
      <protection/>
    </xf>
    <xf numFmtId="0" fontId="2" fillId="0" borderId="25" xfId="94" applyFont="1" applyFill="1" applyBorder="1">
      <alignment/>
      <protection/>
    </xf>
    <xf numFmtId="4" fontId="2" fillId="0" borderId="29" xfId="94" applyNumberFormat="1" applyFont="1" applyFill="1" applyBorder="1" applyAlignment="1" applyProtection="1">
      <alignment horizontal="right"/>
      <protection locked="0"/>
    </xf>
    <xf numFmtId="4" fontId="7" fillId="0" borderId="29" xfId="94" applyNumberFormat="1" applyFont="1" applyFill="1" applyBorder="1" applyAlignment="1" applyProtection="1">
      <alignment horizontal="right"/>
      <protection/>
    </xf>
    <xf numFmtId="4" fontId="7" fillId="0" borderId="20" xfId="94" applyNumberFormat="1" applyFont="1" applyFill="1" applyBorder="1" applyAlignment="1" applyProtection="1">
      <alignment horizontal="right"/>
      <protection/>
    </xf>
    <xf numFmtId="0" fontId="8" fillId="0" borderId="23" xfId="78" applyFont="1" applyFill="1" applyBorder="1" applyAlignment="1">
      <alignment horizontal="center"/>
      <protection/>
    </xf>
    <xf numFmtId="0" fontId="8" fillId="0" borderId="23" xfId="94" applyFont="1" applyFill="1" applyBorder="1">
      <alignment/>
      <protection/>
    </xf>
    <xf numFmtId="4" fontId="8" fillId="0" borderId="16" xfId="50" applyNumberFormat="1" applyFont="1" applyFill="1" applyBorder="1" applyAlignment="1" applyProtection="1">
      <alignment horizontal="right"/>
      <protection/>
    </xf>
    <xf numFmtId="4" fontId="14" fillId="0" borderId="16" xfId="50" applyNumberFormat="1" applyFont="1" applyFill="1" applyBorder="1" applyAlignment="1" applyProtection="1">
      <alignment horizontal="right"/>
      <protection/>
    </xf>
    <xf numFmtId="4" fontId="8" fillId="0" borderId="23" xfId="94" applyNumberFormat="1" applyFont="1" applyFill="1" applyBorder="1" applyAlignment="1">
      <alignment horizontal="right"/>
      <protection/>
    </xf>
    <xf numFmtId="4" fontId="14" fillId="0" borderId="23" xfId="94" applyNumberFormat="1" applyFont="1" applyFill="1" applyBorder="1">
      <alignment/>
      <protection/>
    </xf>
    <xf numFmtId="4" fontId="8" fillId="0" borderId="17" xfId="94" applyNumberFormat="1" applyFont="1" applyFill="1" applyBorder="1" applyAlignment="1" applyProtection="1">
      <alignment horizontal="right"/>
      <protection/>
    </xf>
    <xf numFmtId="0" fontId="7" fillId="0" borderId="25" xfId="78" applyFont="1" applyFill="1" applyBorder="1" applyAlignment="1">
      <alignment horizontal="center"/>
      <protection/>
    </xf>
    <xf numFmtId="4" fontId="6" fillId="0" borderId="25" xfId="94" applyNumberFormat="1" applyFont="1" applyFill="1" applyBorder="1" applyAlignment="1" applyProtection="1">
      <alignment horizontal="right"/>
      <protection locked="0"/>
    </xf>
    <xf numFmtId="4" fontId="16" fillId="0" borderId="25" xfId="94" applyNumberFormat="1" applyFont="1" applyFill="1" applyBorder="1">
      <alignment/>
      <protection/>
    </xf>
    <xf numFmtId="4" fontId="6" fillId="0" borderId="22" xfId="94" applyNumberFormat="1" applyFont="1" applyFill="1" applyBorder="1" applyAlignment="1" applyProtection="1">
      <alignment horizontal="right"/>
      <protection/>
    </xf>
    <xf numFmtId="4" fontId="8" fillId="0" borderId="15" xfId="94" applyNumberFormat="1" applyFont="1" applyFill="1" applyBorder="1" applyAlignment="1">
      <alignment horizontal="right"/>
      <protection/>
    </xf>
    <xf numFmtId="4" fontId="14" fillId="0" borderId="15" xfId="94" applyNumberFormat="1" applyFont="1" applyFill="1" applyBorder="1">
      <alignment/>
      <protection/>
    </xf>
    <xf numFmtId="4" fontId="14" fillId="0" borderId="16" xfId="94" applyNumberFormat="1" applyFont="1" applyFill="1" applyBorder="1" applyProtection="1">
      <alignment/>
      <protection/>
    </xf>
    <xf numFmtId="0" fontId="2" fillId="0" borderId="23" xfId="94" applyFont="1" applyFill="1" applyBorder="1" applyAlignment="1">
      <alignment horizontal="center"/>
      <protection/>
    </xf>
    <xf numFmtId="4" fontId="2" fillId="0" borderId="24" xfId="94" applyNumberFormat="1" applyFont="1" applyFill="1" applyBorder="1" applyAlignment="1" applyProtection="1">
      <alignment horizontal="right"/>
      <protection locked="0"/>
    </xf>
    <xf numFmtId="4" fontId="7" fillId="0" borderId="39" xfId="94" applyNumberFormat="1" applyFont="1" applyFill="1" applyBorder="1">
      <alignment/>
      <protection/>
    </xf>
    <xf numFmtId="4" fontId="7" fillId="0" borderId="18" xfId="94" applyNumberFormat="1" applyFont="1" applyFill="1" applyBorder="1" applyProtection="1">
      <alignment/>
      <protection/>
    </xf>
    <xf numFmtId="0" fontId="2" fillId="0" borderId="24" xfId="94" applyFont="1" applyFill="1" applyBorder="1" applyAlignment="1">
      <alignment horizontal="center"/>
      <protection/>
    </xf>
    <xf numFmtId="4" fontId="7" fillId="0" borderId="24" xfId="94" applyNumberFormat="1" applyFont="1" applyFill="1" applyBorder="1">
      <alignment/>
      <protection/>
    </xf>
    <xf numFmtId="4" fontId="7" fillId="0" borderId="21" xfId="94" applyNumberFormat="1" applyFont="1" applyFill="1" applyBorder="1" applyProtection="1">
      <alignment/>
      <protection/>
    </xf>
    <xf numFmtId="4" fontId="7" fillId="0" borderId="29" xfId="94" applyNumberFormat="1" applyFont="1" applyFill="1" applyBorder="1">
      <alignment/>
      <protection/>
    </xf>
    <xf numFmtId="4" fontId="7" fillId="0" borderId="20" xfId="94" applyNumberFormat="1" applyFont="1" applyFill="1" applyBorder="1" applyProtection="1">
      <alignment/>
      <protection/>
    </xf>
    <xf numFmtId="0" fontId="7" fillId="0" borderId="0" xfId="0" applyFont="1" applyFill="1" applyAlignment="1">
      <alignment/>
    </xf>
    <xf numFmtId="0" fontId="8" fillId="0" borderId="33" xfId="78" applyFont="1" applyFill="1" applyBorder="1">
      <alignment/>
      <protection/>
    </xf>
    <xf numFmtId="4" fontId="2" fillId="0" borderId="39" xfId="94" applyNumberFormat="1" applyFont="1" applyFill="1" applyBorder="1" applyAlignment="1" applyProtection="1">
      <alignment horizontal="right"/>
      <protection locked="0"/>
    </xf>
    <xf numFmtId="4" fontId="2" fillId="0" borderId="25" xfId="94" applyNumberFormat="1" applyFont="1" applyFill="1" applyBorder="1" applyAlignment="1" applyProtection="1">
      <alignment horizontal="right"/>
      <protection locked="0"/>
    </xf>
    <xf numFmtId="4" fontId="7" fillId="0" borderId="22" xfId="94" applyNumberFormat="1" applyFont="1" applyFill="1" applyBorder="1" applyProtection="1">
      <alignment/>
      <protection/>
    </xf>
    <xf numFmtId="43" fontId="9" fillId="0" borderId="17" xfId="49" applyFont="1" applyFill="1" applyBorder="1" applyAlignment="1">
      <alignment horizontal="center"/>
    </xf>
    <xf numFmtId="43" fontId="8" fillId="0" borderId="16" xfId="49" applyFont="1" applyFill="1" applyBorder="1" applyAlignment="1">
      <alignment/>
    </xf>
    <xf numFmtId="4" fontId="8" fillId="0" borderId="24" xfId="94" applyNumberFormat="1" applyFont="1" applyFill="1" applyBorder="1" applyProtection="1">
      <alignment/>
      <protection locked="0"/>
    </xf>
    <xf numFmtId="4" fontId="14" fillId="0" borderId="24" xfId="94" applyNumberFormat="1" applyFont="1" applyFill="1" applyBorder="1">
      <alignment/>
      <protection/>
    </xf>
    <xf numFmtId="4" fontId="14" fillId="0" borderId="17" xfId="94" applyNumberFormat="1" applyFont="1" applyFill="1" applyBorder="1" applyProtection="1">
      <alignment/>
      <protection/>
    </xf>
    <xf numFmtId="1" fontId="9" fillId="0" borderId="16" xfId="0" applyNumberFormat="1" applyFont="1" applyFill="1" applyBorder="1" applyAlignment="1">
      <alignment horizontal="center"/>
    </xf>
    <xf numFmtId="4" fontId="8" fillId="0" borderId="16" xfId="49" applyNumberFormat="1" applyFont="1" applyFill="1" applyBorder="1" applyAlignment="1" applyProtection="1">
      <alignment/>
      <protection locked="0"/>
    </xf>
    <xf numFmtId="4" fontId="14" fillId="0" borderId="16" xfId="49" applyNumberFormat="1" applyFont="1" applyFill="1" applyBorder="1" applyAlignment="1">
      <alignment/>
    </xf>
    <xf numFmtId="4" fontId="14" fillId="0" borderId="16" xfId="49" applyNumberFormat="1" applyFont="1" applyFill="1" applyBorder="1" applyAlignment="1" applyProtection="1">
      <alignment/>
      <protection/>
    </xf>
    <xf numFmtId="43" fontId="2" fillId="0" borderId="0" xfId="49" applyFont="1" applyFill="1" applyBorder="1" applyAlignment="1">
      <alignment/>
    </xf>
    <xf numFmtId="4" fontId="8" fillId="0" borderId="15" xfId="0" applyNumberFormat="1" applyFont="1" applyFill="1" applyBorder="1" applyAlignment="1" applyProtection="1">
      <alignment/>
      <protection locked="0"/>
    </xf>
    <xf numFmtId="4" fontId="14" fillId="0" borderId="15" xfId="94" applyNumberFormat="1" applyFont="1" applyFill="1" applyBorder="1">
      <alignment/>
      <protection/>
    </xf>
    <xf numFmtId="4" fontId="14" fillId="0" borderId="16" xfId="0" applyNumberFormat="1" applyFont="1" applyFill="1" applyBorder="1" applyAlignment="1" applyProtection="1">
      <alignment/>
      <protection/>
    </xf>
    <xf numFmtId="0" fontId="2" fillId="0" borderId="0" xfId="94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left"/>
    </xf>
    <xf numFmtId="164" fontId="9" fillId="0" borderId="0" xfId="49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43" fontId="8" fillId="0" borderId="12" xfId="49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/>
    </xf>
    <xf numFmtId="164" fontId="2" fillId="0" borderId="18" xfId="49" applyNumberFormat="1" applyFont="1" applyFill="1" applyBorder="1" applyAlignment="1">
      <alignment horizontal="right"/>
    </xf>
    <xf numFmtId="0" fontId="8" fillId="0" borderId="29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17" fillId="0" borderId="26" xfId="78" applyFont="1" applyFill="1" applyBorder="1" applyAlignment="1">
      <alignment horizontal="left"/>
      <protection/>
    </xf>
    <xf numFmtId="0" fontId="17" fillId="0" borderId="28" xfId="78" applyFont="1" applyFill="1" applyBorder="1" applyAlignment="1">
      <alignment horizontal="left"/>
      <protection/>
    </xf>
    <xf numFmtId="0" fontId="17" fillId="0" borderId="42" xfId="78" applyFont="1" applyFill="1" applyBorder="1" applyAlignment="1">
      <alignment horizontal="left"/>
      <protection/>
    </xf>
    <xf numFmtId="164" fontId="2" fillId="0" borderId="19" xfId="49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64" fontId="2" fillId="0" borderId="17" xfId="49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center"/>
    </xf>
    <xf numFmtId="164" fontId="2" fillId="0" borderId="22" xfId="49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4" fontId="17" fillId="0" borderId="17" xfId="78" applyNumberFormat="1" applyFont="1" applyFill="1" applyBorder="1" applyAlignment="1">
      <alignment horizontal="right"/>
      <protection/>
    </xf>
    <xf numFmtId="0" fontId="8" fillId="0" borderId="25" xfId="0" applyFont="1" applyFill="1" applyBorder="1" applyAlignment="1">
      <alignment horizontal="center"/>
    </xf>
    <xf numFmtId="4" fontId="17" fillId="0" borderId="19" xfId="78" applyNumberFormat="1" applyFont="1" applyFill="1" applyBorder="1" applyAlignment="1">
      <alignment horizontal="right"/>
      <protection/>
    </xf>
    <xf numFmtId="4" fontId="17" fillId="0" borderId="16" xfId="78" applyNumberFormat="1" applyFont="1" applyFill="1" applyBorder="1" applyAlignment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43" fontId="4" fillId="0" borderId="0" xfId="49" applyFont="1" applyFill="1" applyAlignment="1" applyProtection="1">
      <alignment/>
      <protection locked="0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8" fillId="0" borderId="33" xfId="79" applyFont="1" applyFill="1" applyBorder="1" applyAlignment="1">
      <alignment horizontal="left"/>
      <protection/>
    </xf>
    <xf numFmtId="0" fontId="2" fillId="0" borderId="25" xfId="79" applyFont="1" applyFill="1" applyBorder="1" applyAlignment="1">
      <alignment/>
      <protection/>
    </xf>
    <xf numFmtId="4" fontId="2" fillId="0" borderId="22" xfId="94" applyNumberFormat="1" applyFont="1" applyBorder="1" applyAlignment="1" applyProtection="1">
      <alignment horizontal="right"/>
      <protection locked="0"/>
    </xf>
    <xf numFmtId="4" fontId="2" fillId="0" borderId="17" xfId="0" applyNumberFormat="1" applyFont="1" applyFill="1" applyBorder="1" applyAlignment="1">
      <alignment horizontal="right"/>
    </xf>
    <xf numFmtId="0" fontId="2" fillId="0" borderId="0" xfId="94" applyFont="1" applyFill="1" applyBorder="1" applyAlignment="1">
      <alignment horizontal="left"/>
      <protection/>
    </xf>
    <xf numFmtId="43" fontId="8" fillId="0" borderId="12" xfId="47" applyFont="1" applyFill="1" applyBorder="1" applyAlignment="1">
      <alignment horizontal="center" vertical="center" wrapText="1"/>
    </xf>
    <xf numFmtId="43" fontId="8" fillId="0" borderId="22" xfId="47" applyFont="1" applyFill="1" applyBorder="1" applyAlignment="1">
      <alignment horizontal="center" vertical="center" wrapText="1"/>
    </xf>
    <xf numFmtId="0" fontId="2" fillId="0" borderId="36" xfId="78" applyFont="1" applyFill="1" applyBorder="1" applyAlignment="1">
      <alignment horizontal="right"/>
      <protection/>
    </xf>
    <xf numFmtId="43" fontId="14" fillId="0" borderId="15" xfId="49" applyFont="1" applyFill="1" applyBorder="1" applyAlignment="1">
      <alignment horizontal="center" vertical="top" wrapText="1"/>
    </xf>
    <xf numFmtId="43" fontId="14" fillId="0" borderId="31" xfId="49" applyFont="1" applyFill="1" applyBorder="1" applyAlignment="1">
      <alignment horizontal="center" vertical="top" wrapText="1"/>
    </xf>
    <xf numFmtId="0" fontId="9" fillId="0" borderId="0" xfId="78" applyFont="1" applyFill="1" applyAlignment="1">
      <alignment horizontal="left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4" fillId="0" borderId="12" xfId="94" applyFont="1" applyFill="1" applyBorder="1" applyAlignment="1">
      <alignment horizontal="center" vertical="center" wrapText="1"/>
      <protection/>
    </xf>
    <xf numFmtId="0" fontId="14" fillId="0" borderId="22" xfId="94" applyFont="1" applyFill="1" applyBorder="1" applyAlignment="1">
      <alignment horizontal="center" vertical="center" wrapText="1"/>
      <protection/>
    </xf>
    <xf numFmtId="0" fontId="5" fillId="0" borderId="0" xfId="78" applyFont="1" applyFill="1" applyAlignment="1">
      <alignment horizontal="center"/>
      <protection/>
    </xf>
    <xf numFmtId="0" fontId="8" fillId="0" borderId="1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2" fillId="0" borderId="15" xfId="78" applyFont="1" applyFill="1" applyBorder="1" applyAlignment="1">
      <alignment horizontal="center"/>
      <protection/>
    </xf>
    <xf numFmtId="0" fontId="2" fillId="0" borderId="30" xfId="78" applyFont="1" applyFill="1" applyBorder="1" applyAlignment="1">
      <alignment horizontal="center"/>
      <protection/>
    </xf>
    <xf numFmtId="43" fontId="8" fillId="0" borderId="12" xfId="47" applyFont="1" applyFill="1" applyBorder="1" applyAlignment="1">
      <alignment horizontal="center" vertical="center" wrapText="1"/>
    </xf>
    <xf numFmtId="43" fontId="8" fillId="0" borderId="20" xfId="47" applyFont="1" applyFill="1" applyBorder="1" applyAlignment="1">
      <alignment horizontal="center" vertical="center" wrapText="1"/>
    </xf>
    <xf numFmtId="43" fontId="8" fillId="0" borderId="22" xfId="47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5" xfId="78" applyFont="1" applyFill="1" applyBorder="1" applyAlignment="1">
      <alignment horizontal="center"/>
      <protection/>
    </xf>
    <xf numFmtId="0" fontId="8" fillId="0" borderId="30" xfId="78" applyFont="1" applyFill="1" applyBorder="1" applyAlignment="1">
      <alignment horizontal="center"/>
      <protection/>
    </xf>
    <xf numFmtId="0" fontId="8" fillId="0" borderId="31" xfId="78" applyFont="1" applyFill="1" applyBorder="1" applyAlignment="1">
      <alignment horizontal="center"/>
      <protection/>
    </xf>
    <xf numFmtId="0" fontId="9" fillId="0" borderId="15" xfId="78" applyFont="1" applyFill="1" applyBorder="1" applyAlignment="1">
      <alignment horizontal="left"/>
      <protection/>
    </xf>
    <xf numFmtId="0" fontId="9" fillId="0" borderId="30" xfId="78" applyFont="1" applyFill="1" applyBorder="1" applyAlignment="1">
      <alignment horizontal="left"/>
      <protection/>
    </xf>
    <xf numFmtId="0" fontId="9" fillId="0" borderId="31" xfId="78" applyFont="1" applyFill="1" applyBorder="1" applyAlignment="1">
      <alignment horizontal="left"/>
      <protection/>
    </xf>
    <xf numFmtId="0" fontId="14" fillId="0" borderId="12" xfId="78" applyFont="1" applyFill="1" applyBorder="1" applyAlignment="1">
      <alignment horizontal="center" vertical="center" wrapText="1"/>
      <protection/>
    </xf>
    <xf numFmtId="0" fontId="14" fillId="0" borderId="22" xfId="78" applyFont="1" applyFill="1" applyBorder="1" applyAlignment="1">
      <alignment horizontal="center" vertical="center" wrapText="1"/>
      <protection/>
    </xf>
    <xf numFmtId="0" fontId="14" fillId="0" borderId="12" xfId="78" applyFont="1" applyFill="1" applyBorder="1" applyAlignment="1">
      <alignment horizontal="center" vertical="center"/>
      <protection/>
    </xf>
    <xf numFmtId="0" fontId="14" fillId="0" borderId="22" xfId="78" applyFont="1" applyFill="1" applyBorder="1" applyAlignment="1">
      <alignment horizontal="center" vertical="center"/>
      <protection/>
    </xf>
    <xf numFmtId="0" fontId="8" fillId="0" borderId="12" xfId="78" applyFont="1" applyFill="1" applyBorder="1" applyAlignment="1">
      <alignment horizontal="center" vertical="center" wrapText="1"/>
      <protection/>
    </xf>
    <xf numFmtId="0" fontId="8" fillId="0" borderId="22" xfId="78" applyFont="1" applyFill="1" applyBorder="1" applyAlignment="1">
      <alignment horizontal="center" vertical="center" wrapText="1"/>
      <protection/>
    </xf>
    <xf numFmtId="43" fontId="14" fillId="0" borderId="12" xfId="49" applyFont="1" applyFill="1" applyBorder="1" applyAlignment="1">
      <alignment horizontal="center" vertical="center" wrapText="1"/>
    </xf>
    <xf numFmtId="43" fontId="14" fillId="0" borderId="22" xfId="49" applyFont="1" applyFill="1" applyBorder="1" applyAlignment="1">
      <alignment horizontal="center" vertical="center" wrapText="1"/>
    </xf>
    <xf numFmtId="0" fontId="2" fillId="0" borderId="31" xfId="78" applyFont="1" applyFill="1" applyBorder="1" applyAlignment="1">
      <alignment horizontal="center"/>
      <protection/>
    </xf>
    <xf numFmtId="0" fontId="9" fillId="0" borderId="15" xfId="78" applyFont="1" applyFill="1" applyBorder="1" applyAlignment="1">
      <alignment horizontal="center"/>
      <protection/>
    </xf>
    <xf numFmtId="0" fontId="9" fillId="0" borderId="30" xfId="78" applyFont="1" applyFill="1" applyBorder="1" applyAlignment="1">
      <alignment horizontal="center"/>
      <protection/>
    </xf>
    <xf numFmtId="0" fontId="9" fillId="0" borderId="31" xfId="78" applyFont="1" applyFill="1" applyBorder="1" applyAlignment="1">
      <alignment horizontal="center"/>
      <protection/>
    </xf>
    <xf numFmtId="0" fontId="14" fillId="0" borderId="15" xfId="78" applyFont="1" applyFill="1" applyBorder="1" applyAlignment="1">
      <alignment horizontal="center" vertical="center"/>
      <protection/>
    </xf>
    <xf numFmtId="0" fontId="14" fillId="0" borderId="30" xfId="78" applyFont="1" applyFill="1" applyBorder="1" applyAlignment="1">
      <alignment horizontal="center" vertical="center"/>
      <protection/>
    </xf>
    <xf numFmtId="0" fontId="9" fillId="0" borderId="0" xfId="94" applyFont="1" applyFill="1" applyBorder="1" applyAlignment="1">
      <alignment horizontal="left"/>
      <protection/>
    </xf>
    <xf numFmtId="4" fontId="14" fillId="0" borderId="15" xfId="47" applyNumberFormat="1" applyFont="1" applyFill="1" applyBorder="1" applyAlignment="1" applyProtection="1">
      <alignment horizontal="center"/>
      <protection/>
    </xf>
    <xf numFmtId="4" fontId="14" fillId="0" borderId="30" xfId="47" applyNumberFormat="1" applyFont="1" applyFill="1" applyBorder="1" applyAlignment="1" applyProtection="1">
      <alignment horizontal="center"/>
      <protection/>
    </xf>
    <xf numFmtId="4" fontId="14" fillId="0" borderId="31" xfId="47" applyNumberFormat="1" applyFont="1" applyFill="1" applyBorder="1" applyAlignment="1" applyProtection="1">
      <alignment horizontal="center"/>
      <protection/>
    </xf>
    <xf numFmtId="0" fontId="8" fillId="0" borderId="12" xfId="78" applyFont="1" applyFill="1" applyBorder="1" applyAlignment="1">
      <alignment horizontal="center" vertical="center"/>
      <protection/>
    </xf>
    <xf numFmtId="0" fontId="8" fillId="0" borderId="22" xfId="78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4" fillId="0" borderId="0" xfId="94" applyFont="1" applyFill="1" applyAlignment="1" applyProtection="1">
      <alignment horizontal="left"/>
      <protection locked="0"/>
    </xf>
    <xf numFmtId="0" fontId="2" fillId="0" borderId="1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94" applyFont="1" applyFill="1" applyAlignment="1" applyProtection="1">
      <alignment horizontal="left" wrapText="1"/>
      <protection locked="0"/>
    </xf>
    <xf numFmtId="0" fontId="19" fillId="0" borderId="0" xfId="94" applyFont="1" applyFill="1" applyAlignment="1" applyProtection="1">
      <alignment horizontal="left"/>
      <protection locked="0"/>
    </xf>
    <xf numFmtId="0" fontId="5" fillId="0" borderId="0" xfId="94" applyFont="1" applyFill="1" applyAlignment="1" applyProtection="1">
      <alignment horizontal="left"/>
      <protection locked="0"/>
    </xf>
    <xf numFmtId="43" fontId="8" fillId="0" borderId="12" xfId="49" applyFont="1" applyFill="1" applyBorder="1" applyAlignment="1">
      <alignment horizontal="center" vertical="center" wrapText="1"/>
    </xf>
    <xf numFmtId="43" fontId="8" fillId="0" borderId="20" xfId="49" applyFont="1" applyFill="1" applyBorder="1" applyAlignment="1">
      <alignment horizontal="center" vertical="center" wrapText="1"/>
    </xf>
    <xf numFmtId="43" fontId="8" fillId="0" borderId="22" xfId="49" applyFont="1" applyFill="1" applyBorder="1" applyAlignment="1">
      <alignment horizontal="center" vertical="center" wrapText="1"/>
    </xf>
    <xf numFmtId="43" fontId="8" fillId="0" borderId="12" xfId="49" applyFont="1" applyFill="1" applyBorder="1" applyAlignment="1">
      <alignment horizontal="center" vertical="center" wrapText="1"/>
    </xf>
    <xf numFmtId="43" fontId="8" fillId="0" borderId="22" xfId="49" applyFont="1" applyFill="1" applyBorder="1" applyAlignment="1">
      <alignment horizontal="center" vertical="center" wrapText="1"/>
    </xf>
    <xf numFmtId="0" fontId="8" fillId="0" borderId="12" xfId="94" applyFont="1" applyFill="1" applyBorder="1" applyAlignment="1">
      <alignment horizontal="center" vertical="center" wrapText="1"/>
      <protection/>
    </xf>
    <xf numFmtId="0" fontId="8" fillId="0" borderId="22" xfId="94" applyFont="1" applyFill="1" applyBorder="1" applyAlignment="1">
      <alignment horizontal="center" vertical="center" wrapText="1"/>
      <protection/>
    </xf>
    <xf numFmtId="0" fontId="8" fillId="0" borderId="0" xfId="94" applyFont="1" applyFill="1" applyBorder="1" applyAlignment="1">
      <alignment horizontal="left"/>
      <protection/>
    </xf>
    <xf numFmtId="0" fontId="9" fillId="0" borderId="15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43" fontId="2" fillId="0" borderId="15" xfId="49" applyFont="1" applyFill="1" applyBorder="1" applyAlignment="1">
      <alignment horizontal="center"/>
    </xf>
    <xf numFmtId="43" fontId="2" fillId="0" borderId="30" xfId="49" applyFont="1" applyFill="1" applyBorder="1" applyAlignment="1">
      <alignment horizontal="center"/>
    </xf>
    <xf numFmtId="43" fontId="2" fillId="0" borderId="31" xfId="49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left"/>
    </xf>
    <xf numFmtId="0" fontId="2" fillId="0" borderId="0" xfId="94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center"/>
    </xf>
    <xf numFmtId="0" fontId="17" fillId="0" borderId="24" xfId="78" applyFont="1" applyFill="1" applyBorder="1" applyAlignment="1">
      <alignment horizontal="left"/>
      <protection/>
    </xf>
    <xf numFmtId="0" fontId="17" fillId="0" borderId="34" xfId="78" applyFont="1" applyFill="1" applyBorder="1" applyAlignment="1">
      <alignment horizontal="left"/>
      <protection/>
    </xf>
    <xf numFmtId="0" fontId="17" fillId="0" borderId="44" xfId="78" applyFont="1" applyFill="1" applyBorder="1" applyAlignment="1">
      <alignment horizontal="left"/>
      <protection/>
    </xf>
    <xf numFmtId="0" fontId="12" fillId="0" borderId="15" xfId="78" applyFont="1" applyFill="1" applyBorder="1" applyAlignment="1">
      <alignment horizontal="left"/>
      <protection/>
    </xf>
    <xf numFmtId="0" fontId="12" fillId="0" borderId="30" xfId="78" applyFont="1" applyFill="1" applyBorder="1" applyAlignment="1">
      <alignment horizontal="left"/>
      <protection/>
    </xf>
    <xf numFmtId="0" fontId="12" fillId="0" borderId="31" xfId="78" applyFont="1" applyFill="1" applyBorder="1" applyAlignment="1">
      <alignment horizontal="left"/>
      <protection/>
    </xf>
    <xf numFmtId="0" fontId="17" fillId="0" borderId="23" xfId="78" applyFont="1" applyFill="1" applyBorder="1" applyAlignment="1">
      <alignment horizontal="left"/>
      <protection/>
    </xf>
    <xf numFmtId="0" fontId="17" fillId="0" borderId="27" xfId="78" applyFont="1" applyFill="1" applyBorder="1" applyAlignment="1">
      <alignment horizontal="left"/>
      <protection/>
    </xf>
    <xf numFmtId="0" fontId="17" fillId="0" borderId="45" xfId="78" applyFont="1" applyFill="1" applyBorder="1" applyAlignment="1">
      <alignment horizontal="left"/>
      <protection/>
    </xf>
    <xf numFmtId="0" fontId="17" fillId="0" borderId="26" xfId="78" applyFont="1" applyFill="1" applyBorder="1" applyAlignment="1">
      <alignment horizontal="left"/>
      <protection/>
    </xf>
    <xf numFmtId="0" fontId="17" fillId="0" borderId="28" xfId="78" applyFont="1" applyFill="1" applyBorder="1" applyAlignment="1">
      <alignment horizontal="left"/>
      <protection/>
    </xf>
    <xf numFmtId="0" fontId="17" fillId="0" borderId="42" xfId="78" applyFont="1" applyFill="1" applyBorder="1" applyAlignment="1">
      <alignment horizontal="left"/>
      <protection/>
    </xf>
    <xf numFmtId="1" fontId="6" fillId="0" borderId="15" xfId="0" applyNumberFormat="1" applyFont="1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center"/>
    </xf>
    <xf numFmtId="1" fontId="6" fillId="0" borderId="31" xfId="0" applyNumberFormat="1" applyFont="1" applyFill="1" applyBorder="1" applyAlignment="1">
      <alignment horizontal="center"/>
    </xf>
    <xf numFmtId="0" fontId="17" fillId="0" borderId="39" xfId="78" applyFont="1" applyFill="1" applyBorder="1" applyAlignment="1">
      <alignment horizontal="left"/>
      <protection/>
    </xf>
    <xf numFmtId="0" fontId="17" fillId="0" borderId="38" xfId="78" applyFont="1" applyFill="1" applyBorder="1" applyAlignment="1">
      <alignment horizontal="left"/>
      <protection/>
    </xf>
    <xf numFmtId="0" fontId="17" fillId="0" borderId="35" xfId="78" applyFont="1" applyFill="1" applyBorder="1" applyAlignment="1">
      <alignment horizontal="left"/>
      <protection/>
    </xf>
    <xf numFmtId="0" fontId="13" fillId="0" borderId="15" xfId="78" applyFont="1" applyFill="1" applyBorder="1" applyAlignment="1">
      <alignment horizontal="left"/>
      <protection/>
    </xf>
    <xf numFmtId="0" fontId="13" fillId="0" borderId="30" xfId="78" applyFont="1" applyFill="1" applyBorder="1" applyAlignment="1">
      <alignment horizontal="left"/>
      <protection/>
    </xf>
    <xf numFmtId="0" fontId="13" fillId="0" borderId="31" xfId="78" applyFont="1" applyFill="1" applyBorder="1" applyAlignment="1">
      <alignment horizontal="left"/>
      <protection/>
    </xf>
    <xf numFmtId="0" fontId="17" fillId="0" borderId="33" xfId="78" applyFont="1" applyFill="1" applyBorder="1" applyAlignment="1">
      <alignment horizontal="left"/>
      <protection/>
    </xf>
    <xf numFmtId="0" fontId="17" fillId="0" borderId="40" xfId="78" applyFont="1" applyFill="1" applyBorder="1" applyAlignment="1">
      <alignment horizontal="left"/>
      <protection/>
    </xf>
    <xf numFmtId="0" fontId="17" fillId="0" borderId="13" xfId="78" applyFont="1" applyFill="1" applyBorder="1" applyAlignment="1">
      <alignment horizontal="left"/>
      <protection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3" fontId="8" fillId="0" borderId="12" xfId="49" applyFont="1" applyFill="1" applyBorder="1" applyAlignment="1">
      <alignment horizontal="center" wrapText="1"/>
    </xf>
    <xf numFmtId="43" fontId="8" fillId="0" borderId="22" xfId="49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</cellXfs>
  <cellStyles count="11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3" xfId="52"/>
    <cellStyle name="Dziesiętny 2 4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4" xfId="61"/>
    <cellStyle name="Dziesiętny 4 2" xfId="62"/>
    <cellStyle name="Dziesiętny 4 3" xfId="63"/>
    <cellStyle name="Dziesiętny 4 4" xfId="64"/>
    <cellStyle name="Dziesiętny 4 5" xfId="65"/>
    <cellStyle name="Dziesiętny 4 6" xfId="66"/>
    <cellStyle name="Dziesiętny 4 7" xfId="67"/>
    <cellStyle name="Dziesiętny 4 8" xfId="68"/>
    <cellStyle name="Dziesiętny 5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y" xfId="76"/>
    <cellStyle name="Normal_2a" xfId="77"/>
    <cellStyle name="Normalny 2" xfId="78"/>
    <cellStyle name="Normalny 2 10" xfId="79"/>
    <cellStyle name="Normalny 2 11" xfId="80"/>
    <cellStyle name="Normalny 2 2" xfId="81"/>
    <cellStyle name="Normalny 2 3" xfId="82"/>
    <cellStyle name="Normalny 2 4" xfId="83"/>
    <cellStyle name="Normalny 2 5" xfId="84"/>
    <cellStyle name="Normalny 2 6" xfId="85"/>
    <cellStyle name="Normalny 2 7" xfId="86"/>
    <cellStyle name="Normalny 2 8" xfId="87"/>
    <cellStyle name="Normalny 2 9" xfId="88"/>
    <cellStyle name="Normalny 2_druki  dla  Jednostek Kultury wyk.2012 r." xfId="89"/>
    <cellStyle name="Normalny 2_druki - ZOZ wyk.2012" xfId="90"/>
    <cellStyle name="Normalny 2_Osoby prawne - tabele do uchwały projekt budżetu 2014" xfId="91"/>
    <cellStyle name="Normalny 2_projekt pl.fin 2016" xfId="92"/>
    <cellStyle name="Normalny 3" xfId="93"/>
    <cellStyle name="Normalny 4" xfId="94"/>
    <cellStyle name="Normalny 4 2" xfId="95"/>
    <cellStyle name="Normalny 4 3" xfId="96"/>
    <cellStyle name="Normalny 4 4" xfId="97"/>
    <cellStyle name="Normalny 4 5" xfId="98"/>
    <cellStyle name="Normalny 4 6" xfId="99"/>
    <cellStyle name="Normalny 4 7" xfId="100"/>
    <cellStyle name="Normalny 4 8" xfId="101"/>
    <cellStyle name="Normalny 4_Osoby prawne - tabele do uchwały projekt budżetu 2014" xfId="102"/>
    <cellStyle name="Normalny 5" xfId="103"/>
    <cellStyle name="Normalny_druki  dla  Jednostek Kultury wyk.2012 r." xfId="104"/>
    <cellStyle name="Normalny_druki do sprawozdań z wyk. planu i analiz za 2014 r. przerobione po nowemu" xfId="105"/>
    <cellStyle name="Normalny_Druki planów na 2009 r. - wojewódzkie osoby prawne" xfId="106"/>
    <cellStyle name="Normalny_Druki planów na 2009 r. - wojewódzkie osoby prawne 2" xfId="107"/>
    <cellStyle name="Normalny_Druki planów na 2009 r. - wojewódzkie osoby prawne 2 2" xfId="108"/>
    <cellStyle name="Obliczenia" xfId="109"/>
    <cellStyle name="Percent_Odsetki karne" xfId="110"/>
    <cellStyle name="Percent" xfId="111"/>
    <cellStyle name="Procentowy 2" xfId="112"/>
    <cellStyle name="Procentowy 2 2" xfId="113"/>
    <cellStyle name="Procentowy 2 3" xfId="114"/>
    <cellStyle name="Procentowy 4 2" xfId="115"/>
    <cellStyle name="Procentowy 4 3" xfId="116"/>
    <cellStyle name="Styl 11" xfId="117"/>
    <cellStyle name="Suma" xfId="118"/>
    <cellStyle name="Tekst objaśnienia" xfId="119"/>
    <cellStyle name="Tekst ostrzeżenia" xfId="120"/>
    <cellStyle name="Tytuł" xfId="121"/>
    <cellStyle name="Uwaga" xfId="122"/>
    <cellStyle name="Currency" xfId="123"/>
    <cellStyle name="Currency [0]" xfId="124"/>
    <cellStyle name="Zły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80"/>
  <sheetViews>
    <sheetView tabSelected="1" view="pageBreakPreview" zoomScaleSheetLayoutView="100" workbookViewId="0" topLeftCell="A24">
      <selection activeCell="C17" sqref="C17"/>
    </sheetView>
  </sheetViews>
  <sheetFormatPr defaultColWidth="47.25390625" defaultRowHeight="12.75"/>
  <cols>
    <col min="1" max="1" width="6.625" style="79" customWidth="1"/>
    <col min="2" max="2" width="47.75390625" style="80" customWidth="1"/>
    <col min="3" max="4" width="13.625" style="80" customWidth="1"/>
    <col min="5" max="5" width="11.375" style="80" customWidth="1"/>
    <col min="6" max="6" width="13.75390625" style="80" customWidth="1"/>
    <col min="7" max="7" width="13.375" style="80" customWidth="1"/>
    <col min="8" max="8" width="13.125" style="80" customWidth="1"/>
    <col min="9" max="9" width="10.75390625" style="80" customWidth="1"/>
    <col min="10" max="241" width="9.125" style="80" customWidth="1"/>
    <col min="242" max="242" width="6.625" style="80" customWidth="1"/>
    <col min="243" max="16384" width="47.25390625" style="80" customWidth="1"/>
  </cols>
  <sheetData>
    <row r="1" spans="1:9" ht="12.75">
      <c r="A1" s="1"/>
      <c r="B1" s="2"/>
      <c r="C1" s="2"/>
      <c r="D1" s="2"/>
      <c r="E1" s="2"/>
      <c r="F1" s="2"/>
      <c r="G1" s="2" t="s">
        <v>0</v>
      </c>
      <c r="H1" s="2"/>
      <c r="I1" s="2"/>
    </row>
    <row r="2" spans="1:9" ht="12.75">
      <c r="A2" s="1"/>
      <c r="B2" s="2"/>
      <c r="C2" s="2"/>
      <c r="D2" s="2"/>
      <c r="E2" s="2"/>
      <c r="F2" s="2"/>
      <c r="G2" s="2" t="s">
        <v>263</v>
      </c>
      <c r="H2" s="2"/>
      <c r="I2" s="2"/>
    </row>
    <row r="3" spans="1:9" ht="12.75">
      <c r="A3" s="1"/>
      <c r="B3" s="2"/>
      <c r="C3" s="2"/>
      <c r="D3" s="2"/>
      <c r="E3" s="2"/>
      <c r="F3" s="2"/>
      <c r="G3" s="2" t="s">
        <v>1</v>
      </c>
      <c r="H3" s="2"/>
      <c r="I3" s="2"/>
    </row>
    <row r="4" spans="1:9" ht="12.75">
      <c r="A4" s="1"/>
      <c r="B4" s="2"/>
      <c r="C4" s="2"/>
      <c r="D4" s="2"/>
      <c r="E4" s="2"/>
      <c r="F4" s="2"/>
      <c r="G4" s="2" t="s">
        <v>264</v>
      </c>
      <c r="H4" s="2"/>
      <c r="I4" s="2"/>
    </row>
    <row r="5" spans="1:9" ht="12.75">
      <c r="A5" s="1"/>
      <c r="B5" s="2"/>
      <c r="C5" s="2"/>
      <c r="D5" s="2"/>
      <c r="E5" s="2"/>
      <c r="F5" s="2"/>
      <c r="G5" s="2"/>
      <c r="H5" s="2"/>
      <c r="I5" s="2"/>
    </row>
    <row r="6" spans="1:9" ht="18.75">
      <c r="A6" s="922" t="s">
        <v>2</v>
      </c>
      <c r="B6" s="922"/>
      <c r="C6" s="922"/>
      <c r="D6" s="922"/>
      <c r="E6" s="922"/>
      <c r="F6" s="922"/>
      <c r="G6" s="922"/>
      <c r="H6" s="922"/>
      <c r="I6" s="922"/>
    </row>
    <row r="7" spans="1:9" ht="18.75">
      <c r="A7" s="923" t="s">
        <v>262</v>
      </c>
      <c r="B7" s="923"/>
      <c r="C7" s="923"/>
      <c r="D7" s="923"/>
      <c r="E7" s="923"/>
      <c r="F7" s="923"/>
      <c r="G7" s="923"/>
      <c r="H7" s="923"/>
      <c r="I7" s="923"/>
    </row>
    <row r="8" spans="1:9" s="83" customFormat="1" ht="15.75">
      <c r="A8" s="3"/>
      <c r="B8" s="3"/>
      <c r="C8" s="3"/>
      <c r="D8" s="3"/>
      <c r="E8" s="3"/>
      <c r="F8" s="3"/>
      <c r="G8" s="3"/>
      <c r="H8" s="3"/>
      <c r="I8" s="3"/>
    </row>
    <row r="9" spans="1:9" s="83" customFormat="1" ht="23.25" customHeight="1">
      <c r="A9" s="4"/>
      <c r="B9" s="924" t="s">
        <v>93</v>
      </c>
      <c r="C9" s="924"/>
      <c r="D9" s="924"/>
      <c r="E9" s="924"/>
      <c r="F9" s="924"/>
      <c r="G9" s="924"/>
      <c r="H9" s="924"/>
      <c r="I9" s="4"/>
    </row>
    <row r="10" spans="1:9" s="84" customFormat="1" ht="14.25" customHeight="1">
      <c r="A10" s="925" t="s">
        <v>3</v>
      </c>
      <c r="B10" s="925"/>
      <c r="C10" s="925"/>
      <c r="D10" s="925"/>
      <c r="E10" s="925"/>
      <c r="F10" s="925"/>
      <c r="G10" s="925"/>
      <c r="H10" s="925"/>
      <c r="I10" s="925"/>
    </row>
    <row r="11" spans="1:8" s="84" customFormat="1" ht="15" customHeight="1" thickBot="1">
      <c r="A11" s="79"/>
      <c r="B11" s="80"/>
      <c r="C11" s="80"/>
      <c r="D11" s="80"/>
      <c r="E11" s="875" t="s">
        <v>96</v>
      </c>
      <c r="F11" s="875"/>
      <c r="G11" s="875"/>
      <c r="H11" s="875"/>
    </row>
    <row r="12" spans="1:9" ht="15.75" customHeight="1" thickBot="1">
      <c r="A12" s="893" t="s">
        <v>4</v>
      </c>
      <c r="B12" s="893" t="s">
        <v>5</v>
      </c>
      <c r="C12" s="884" t="s">
        <v>6</v>
      </c>
      <c r="D12" s="885"/>
      <c r="E12" s="879" t="s">
        <v>7</v>
      </c>
      <c r="F12" s="884" t="s">
        <v>8</v>
      </c>
      <c r="G12" s="887"/>
      <c r="H12" s="885"/>
      <c r="I12" s="879" t="s">
        <v>9</v>
      </c>
    </row>
    <row r="13" spans="1:9" ht="15.75" customHeight="1">
      <c r="A13" s="894"/>
      <c r="B13" s="894"/>
      <c r="C13" s="5" t="s">
        <v>10</v>
      </c>
      <c r="D13" s="5" t="s">
        <v>11</v>
      </c>
      <c r="E13" s="886"/>
      <c r="F13" s="6" t="s">
        <v>12</v>
      </c>
      <c r="G13" s="5" t="s">
        <v>10</v>
      </c>
      <c r="H13" s="5" t="s">
        <v>11</v>
      </c>
      <c r="I13" s="886"/>
    </row>
    <row r="14" spans="1:9" ht="13.5" thickBot="1">
      <c r="A14" s="895"/>
      <c r="B14" s="895"/>
      <c r="C14" s="76" t="s">
        <v>13</v>
      </c>
      <c r="D14" s="76" t="s">
        <v>14</v>
      </c>
      <c r="E14" s="880"/>
      <c r="F14" s="7" t="s">
        <v>15</v>
      </c>
      <c r="G14" s="76" t="s">
        <v>13</v>
      </c>
      <c r="H14" s="76" t="s">
        <v>14</v>
      </c>
      <c r="I14" s="880"/>
    </row>
    <row r="15" spans="1:9" ht="13.5" thickBot="1">
      <c r="A15" s="8" t="s">
        <v>16</v>
      </c>
      <c r="B15" s="8" t="s">
        <v>17</v>
      </c>
      <c r="C15" s="8" t="s">
        <v>18</v>
      </c>
      <c r="D15" s="8" t="s">
        <v>19</v>
      </c>
      <c r="E15" s="8" t="s">
        <v>20</v>
      </c>
      <c r="F15" s="8" t="s">
        <v>21</v>
      </c>
      <c r="G15" s="8" t="s">
        <v>22</v>
      </c>
      <c r="H15" s="8" t="s">
        <v>23</v>
      </c>
      <c r="I15" s="9" t="s">
        <v>24</v>
      </c>
    </row>
    <row r="16" spans="1:9" ht="6.75" customHeight="1" thickBot="1">
      <c r="A16" s="86"/>
      <c r="B16" s="87"/>
      <c r="C16" s="87"/>
      <c r="D16" s="87"/>
      <c r="E16" s="87"/>
      <c r="F16" s="87"/>
      <c r="G16" s="87"/>
      <c r="H16" s="88"/>
      <c r="I16" s="271"/>
    </row>
    <row r="17" spans="1:9" ht="15.75" customHeight="1" thickBot="1">
      <c r="A17" s="89"/>
      <c r="B17" s="90" t="s">
        <v>25</v>
      </c>
      <c r="C17" s="275">
        <f>C18+C34+C35+C38+C46+C50+C36+C37</f>
        <v>0</v>
      </c>
      <c r="D17" s="275">
        <f>D18+D34+D35+D38+D46+D50+D36+D37</f>
        <v>0</v>
      </c>
      <c r="E17" s="275" t="e">
        <f aca="true" t="shared" si="0" ref="E17:E89">D17/C17*100</f>
        <v>#DIV/0!</v>
      </c>
      <c r="F17" s="275">
        <f>F18+F34+F35+F38+F46+F50+F36+F37</f>
        <v>0</v>
      </c>
      <c r="G17" s="275">
        <f>G18+G34+G35+G38+G46+G50+G36+G37</f>
        <v>0</v>
      </c>
      <c r="H17" s="275">
        <f>H18+H34+H35+H38+H46+H50+H36+H37</f>
        <v>0</v>
      </c>
      <c r="I17" s="275" t="e">
        <f aca="true" t="shared" si="1" ref="I17:I87">H17/G17*100</f>
        <v>#DIV/0!</v>
      </c>
    </row>
    <row r="18" spans="1:9" s="92" customFormat="1" ht="16.5" customHeight="1" thickBot="1">
      <c r="A18" s="91" t="s">
        <v>26</v>
      </c>
      <c r="B18" s="338" t="s">
        <v>197</v>
      </c>
      <c r="C18" s="276">
        <f>C19+C25+C30+C31+C33+C32</f>
        <v>0</v>
      </c>
      <c r="D18" s="276">
        <f>D19+D25+D30+D31+D33+D32</f>
        <v>0</v>
      </c>
      <c r="E18" s="276" t="e">
        <f t="shared" si="0"/>
        <v>#DIV/0!</v>
      </c>
      <c r="F18" s="276">
        <f>F19+F25+F30+F31+F33+F32</f>
        <v>0</v>
      </c>
      <c r="G18" s="276">
        <f>G19+G25+G30+G31+G33+G32</f>
        <v>0</v>
      </c>
      <c r="H18" s="276">
        <f>H19+H25+H30+H31+H33+H32</f>
        <v>0</v>
      </c>
      <c r="I18" s="276" t="e">
        <f t="shared" si="1"/>
        <v>#DIV/0!</v>
      </c>
    </row>
    <row r="19" spans="1:9" s="92" customFormat="1" ht="16.5" customHeight="1" thickBot="1">
      <c r="A19" s="93" t="s">
        <v>16</v>
      </c>
      <c r="B19" s="339" t="s">
        <v>198</v>
      </c>
      <c r="C19" s="277">
        <f>SUM(C20:C24)</f>
        <v>0</v>
      </c>
      <c r="D19" s="277">
        <f>SUM(D20:D24)</f>
        <v>0</v>
      </c>
      <c r="E19" s="277" t="e">
        <f t="shared" si="0"/>
        <v>#DIV/0!</v>
      </c>
      <c r="F19" s="277">
        <f>SUM(F20:F24)</f>
        <v>0</v>
      </c>
      <c r="G19" s="277">
        <f>SUM(G20:G24)</f>
        <v>0</v>
      </c>
      <c r="H19" s="277">
        <f>SUM(H20:H24)</f>
        <v>0</v>
      </c>
      <c r="I19" s="277" t="e">
        <f t="shared" si="1"/>
        <v>#DIV/0!</v>
      </c>
    </row>
    <row r="20" spans="1:9" s="81" customFormat="1" ht="15" customHeight="1">
      <c r="A20" s="94"/>
      <c r="B20" s="340" t="s">
        <v>94</v>
      </c>
      <c r="C20" s="12"/>
      <c r="D20" s="12"/>
      <c r="E20" s="278" t="e">
        <f t="shared" si="0"/>
        <v>#DIV/0!</v>
      </c>
      <c r="F20" s="12"/>
      <c r="G20" s="12"/>
      <c r="H20" s="12"/>
      <c r="I20" s="278" t="e">
        <f t="shared" si="1"/>
        <v>#DIV/0!</v>
      </c>
    </row>
    <row r="21" spans="1:9" s="81" customFormat="1" ht="38.25">
      <c r="A21" s="94"/>
      <c r="B21" s="341" t="s">
        <v>199</v>
      </c>
      <c r="C21" s="16"/>
      <c r="D21" s="16"/>
      <c r="E21" s="279" t="e">
        <f t="shared" si="0"/>
        <v>#DIV/0!</v>
      </c>
      <c r="F21" s="16"/>
      <c r="G21" s="16"/>
      <c r="H21" s="16"/>
      <c r="I21" s="279" t="e">
        <f t="shared" si="1"/>
        <v>#DIV/0!</v>
      </c>
    </row>
    <row r="22" spans="1:9" s="81" customFormat="1" ht="28.5" customHeight="1">
      <c r="A22" s="94"/>
      <c r="B22" s="341" t="s">
        <v>261</v>
      </c>
      <c r="C22" s="16"/>
      <c r="D22" s="16"/>
      <c r="E22" s="279" t="e">
        <f t="shared" si="0"/>
        <v>#DIV/0!</v>
      </c>
      <c r="F22" s="16"/>
      <c r="G22" s="16"/>
      <c r="H22" s="16"/>
      <c r="I22" s="279" t="e">
        <f t="shared" si="1"/>
        <v>#DIV/0!</v>
      </c>
    </row>
    <row r="23" spans="1:9" s="81" customFormat="1" ht="25.5">
      <c r="A23" s="94"/>
      <c r="B23" s="341" t="s">
        <v>200</v>
      </c>
      <c r="C23" s="104"/>
      <c r="D23" s="104"/>
      <c r="E23" s="279" t="e">
        <f t="shared" si="0"/>
        <v>#DIV/0!</v>
      </c>
      <c r="F23" s="104"/>
      <c r="G23" s="104"/>
      <c r="H23" s="104"/>
      <c r="I23" s="279" t="e">
        <f t="shared" si="1"/>
        <v>#DIV/0!</v>
      </c>
    </row>
    <row r="24" spans="1:9" ht="18" customHeight="1" thickBot="1">
      <c r="A24" s="94"/>
      <c r="B24" s="331" t="s">
        <v>177</v>
      </c>
      <c r="C24" s="14"/>
      <c r="D24" s="14"/>
      <c r="E24" s="280" t="e">
        <f t="shared" si="0"/>
        <v>#DIV/0!</v>
      </c>
      <c r="F24" s="14"/>
      <c r="G24" s="14"/>
      <c r="H24" s="14"/>
      <c r="I24" s="280" t="e">
        <f t="shared" si="1"/>
        <v>#DIV/0!</v>
      </c>
    </row>
    <row r="25" spans="1:9" ht="17.25" customHeight="1" thickBot="1">
      <c r="A25" s="93" t="s">
        <v>17</v>
      </c>
      <c r="B25" s="339" t="s">
        <v>201</v>
      </c>
      <c r="C25" s="11">
        <f>C26+C27+C28+C29</f>
        <v>0</v>
      </c>
      <c r="D25" s="11">
        <f>D26+D27+D28+D29</f>
        <v>0</v>
      </c>
      <c r="E25" s="277" t="e">
        <f t="shared" si="0"/>
        <v>#DIV/0!</v>
      </c>
      <c r="F25" s="11">
        <f>F26+F27+F28+F29</f>
        <v>0</v>
      </c>
      <c r="G25" s="11">
        <f>G26+G27+G28+G29</f>
        <v>0</v>
      </c>
      <c r="H25" s="11">
        <f>H26+H27+H28+H29</f>
        <v>0</v>
      </c>
      <c r="I25" s="277" t="e">
        <f t="shared" si="1"/>
        <v>#DIV/0!</v>
      </c>
    </row>
    <row r="26" spans="1:9" s="81" customFormat="1" ht="27.75" customHeight="1">
      <c r="A26" s="94"/>
      <c r="B26" s="341" t="s">
        <v>202</v>
      </c>
      <c r="C26" s="12"/>
      <c r="D26" s="13"/>
      <c r="E26" s="281" t="e">
        <f t="shared" si="0"/>
        <v>#DIV/0!</v>
      </c>
      <c r="F26" s="13"/>
      <c r="G26" s="13"/>
      <c r="H26" s="13"/>
      <c r="I26" s="281" t="e">
        <f t="shared" si="1"/>
        <v>#DIV/0!</v>
      </c>
    </row>
    <row r="27" spans="1:9" ht="15.75" customHeight="1">
      <c r="A27" s="94"/>
      <c r="B27" s="341" t="s">
        <v>178</v>
      </c>
      <c r="C27" s="16"/>
      <c r="D27" s="17"/>
      <c r="E27" s="282" t="e">
        <f t="shared" si="0"/>
        <v>#DIV/0!</v>
      </c>
      <c r="F27" s="17"/>
      <c r="G27" s="17"/>
      <c r="H27" s="17"/>
      <c r="I27" s="282" t="e">
        <f t="shared" si="1"/>
        <v>#DIV/0!</v>
      </c>
    </row>
    <row r="28" spans="1:9" ht="15.75" customHeight="1">
      <c r="A28" s="94"/>
      <c r="B28" s="341" t="s">
        <v>203</v>
      </c>
      <c r="C28" s="16"/>
      <c r="D28" s="17"/>
      <c r="E28" s="282" t="e">
        <f t="shared" si="0"/>
        <v>#DIV/0!</v>
      </c>
      <c r="F28" s="17"/>
      <c r="G28" s="17"/>
      <c r="H28" s="17"/>
      <c r="I28" s="282" t="e">
        <f t="shared" si="1"/>
        <v>#DIV/0!</v>
      </c>
    </row>
    <row r="29" spans="1:9" ht="15.75" customHeight="1" thickBot="1">
      <c r="A29" s="94"/>
      <c r="B29" s="342" t="s">
        <v>27</v>
      </c>
      <c r="C29" s="14"/>
      <c r="D29" s="15"/>
      <c r="E29" s="283" t="e">
        <f t="shared" si="0"/>
        <v>#DIV/0!</v>
      </c>
      <c r="F29" s="15"/>
      <c r="G29" s="15"/>
      <c r="H29" s="15"/>
      <c r="I29" s="283" t="e">
        <f t="shared" si="1"/>
        <v>#DIV/0!</v>
      </c>
    </row>
    <row r="30" spans="1:9" ht="18" customHeight="1" thickBot="1">
      <c r="A30" s="95" t="s">
        <v>18</v>
      </c>
      <c r="B30" s="332" t="s">
        <v>179</v>
      </c>
      <c r="C30" s="18"/>
      <c r="D30" s="18"/>
      <c r="E30" s="277" t="e">
        <f t="shared" si="0"/>
        <v>#DIV/0!</v>
      </c>
      <c r="F30" s="18"/>
      <c r="G30" s="18"/>
      <c r="H30" s="18"/>
      <c r="I30" s="277" t="e">
        <f t="shared" si="1"/>
        <v>#DIV/0!</v>
      </c>
    </row>
    <row r="31" spans="1:9" s="97" customFormat="1" ht="18" customHeight="1" thickBot="1">
      <c r="A31" s="95" t="s">
        <v>19</v>
      </c>
      <c r="B31" s="332" t="s">
        <v>28</v>
      </c>
      <c r="C31" s="18"/>
      <c r="D31" s="18"/>
      <c r="E31" s="277" t="e">
        <f t="shared" si="0"/>
        <v>#DIV/0!</v>
      </c>
      <c r="F31" s="18"/>
      <c r="G31" s="18"/>
      <c r="H31" s="18"/>
      <c r="I31" s="277" t="e">
        <f t="shared" si="1"/>
        <v>#DIV/0!</v>
      </c>
    </row>
    <row r="32" spans="1:9" s="97" customFormat="1" ht="18" customHeight="1" thickBot="1">
      <c r="A32" s="95" t="s">
        <v>20</v>
      </c>
      <c r="B32" s="343" t="s">
        <v>204</v>
      </c>
      <c r="C32" s="19"/>
      <c r="D32" s="19"/>
      <c r="E32" s="276" t="e">
        <f t="shared" si="0"/>
        <v>#DIV/0!</v>
      </c>
      <c r="F32" s="19"/>
      <c r="G32" s="19"/>
      <c r="H32" s="19"/>
      <c r="I32" s="276" t="e">
        <f t="shared" si="1"/>
        <v>#DIV/0!</v>
      </c>
    </row>
    <row r="33" spans="1:9" s="97" customFormat="1" ht="18" customHeight="1" thickBot="1">
      <c r="A33" s="95" t="s">
        <v>21</v>
      </c>
      <c r="B33" s="344" t="s">
        <v>29</v>
      </c>
      <c r="C33" s="19"/>
      <c r="D33" s="19"/>
      <c r="E33" s="276" t="e">
        <f t="shared" si="0"/>
        <v>#DIV/0!</v>
      </c>
      <c r="F33" s="19"/>
      <c r="G33" s="19"/>
      <c r="H33" s="19"/>
      <c r="I33" s="276" t="e">
        <f t="shared" si="1"/>
        <v>#DIV/0!</v>
      </c>
    </row>
    <row r="34" spans="1:9" s="97" customFormat="1" ht="18" customHeight="1" thickBot="1">
      <c r="A34" s="98" t="s">
        <v>30</v>
      </c>
      <c r="B34" s="345" t="s">
        <v>31</v>
      </c>
      <c r="C34" s="19"/>
      <c r="D34" s="19"/>
      <c r="E34" s="276" t="e">
        <f t="shared" si="0"/>
        <v>#DIV/0!</v>
      </c>
      <c r="F34" s="19"/>
      <c r="G34" s="19"/>
      <c r="H34" s="19"/>
      <c r="I34" s="276" t="e">
        <f t="shared" si="1"/>
        <v>#DIV/0!</v>
      </c>
    </row>
    <row r="35" spans="1:9" s="99" customFormat="1" ht="18" customHeight="1" thickBot="1">
      <c r="A35" s="98" t="s">
        <v>32</v>
      </c>
      <c r="B35" s="346" t="s">
        <v>95</v>
      </c>
      <c r="C35" s="21"/>
      <c r="D35" s="19"/>
      <c r="E35" s="276" t="e">
        <f t="shared" si="0"/>
        <v>#DIV/0!</v>
      </c>
      <c r="F35" s="19"/>
      <c r="G35" s="19"/>
      <c r="H35" s="19"/>
      <c r="I35" s="276" t="e">
        <f t="shared" si="1"/>
        <v>#DIV/0!</v>
      </c>
    </row>
    <row r="36" spans="1:9" s="99" customFormat="1" ht="17.25" customHeight="1" thickBot="1">
      <c r="A36" s="98" t="s">
        <v>33</v>
      </c>
      <c r="B36" s="346" t="s">
        <v>180</v>
      </c>
      <c r="C36" s="100"/>
      <c r="D36" s="100"/>
      <c r="E36" s="284" t="e">
        <f t="shared" si="0"/>
        <v>#DIV/0!</v>
      </c>
      <c r="F36" s="100"/>
      <c r="G36" s="100"/>
      <c r="H36" s="100"/>
      <c r="I36" s="284" t="e">
        <f t="shared" si="1"/>
        <v>#DIV/0!</v>
      </c>
    </row>
    <row r="37" spans="1:9" s="99" customFormat="1" ht="18" customHeight="1" thickBot="1">
      <c r="A37" s="98" t="s">
        <v>35</v>
      </c>
      <c r="B37" s="346" t="s">
        <v>101</v>
      </c>
      <c r="C37" s="100"/>
      <c r="D37" s="19"/>
      <c r="E37" s="276" t="e">
        <f t="shared" si="0"/>
        <v>#DIV/0!</v>
      </c>
      <c r="F37" s="19"/>
      <c r="G37" s="19"/>
      <c r="H37" s="19"/>
      <c r="I37" s="276" t="e">
        <f t="shared" si="1"/>
        <v>#DIV/0!</v>
      </c>
    </row>
    <row r="38" spans="1:9" s="99" customFormat="1" ht="18" customHeight="1" thickBot="1">
      <c r="A38" s="98" t="s">
        <v>36</v>
      </c>
      <c r="B38" s="345" t="s">
        <v>205</v>
      </c>
      <c r="C38" s="22">
        <f>C39+C45+C40+C44</f>
        <v>0</v>
      </c>
      <c r="D38" s="22">
        <f>D39+D45+D40+D44</f>
        <v>0</v>
      </c>
      <c r="E38" s="285" t="e">
        <f t="shared" si="0"/>
        <v>#DIV/0!</v>
      </c>
      <c r="F38" s="22">
        <f>F39+F45+F40+F44</f>
        <v>0</v>
      </c>
      <c r="G38" s="22">
        <f>G39+G45+G40+G44</f>
        <v>0</v>
      </c>
      <c r="H38" s="22">
        <f>H39+H45+H40+H44</f>
        <v>0</v>
      </c>
      <c r="I38" s="285" t="e">
        <f t="shared" si="1"/>
        <v>#DIV/0!</v>
      </c>
    </row>
    <row r="39" spans="1:9" s="99" customFormat="1" ht="17.25" customHeight="1" thickBot="1">
      <c r="A39" s="23" t="s">
        <v>16</v>
      </c>
      <c r="B39" s="347" t="s">
        <v>181</v>
      </c>
      <c r="C39" s="101"/>
      <c r="D39" s="101"/>
      <c r="E39" s="286" t="e">
        <f t="shared" si="0"/>
        <v>#DIV/0!</v>
      </c>
      <c r="F39" s="101"/>
      <c r="G39" s="101"/>
      <c r="H39" s="101"/>
      <c r="I39" s="286" t="e">
        <f t="shared" si="1"/>
        <v>#DIV/0!</v>
      </c>
    </row>
    <row r="40" spans="1:9" s="99" customFormat="1" ht="15.75" thickBot="1">
      <c r="A40" s="24" t="s">
        <v>17</v>
      </c>
      <c r="B40" s="348" t="s">
        <v>206</v>
      </c>
      <c r="C40" s="102">
        <f>C41+C42+C43</f>
        <v>0</v>
      </c>
      <c r="D40" s="102">
        <f>D41+D42+D43</f>
        <v>0</v>
      </c>
      <c r="E40" s="287" t="e">
        <f t="shared" si="0"/>
        <v>#DIV/0!</v>
      </c>
      <c r="F40" s="102">
        <f>F41+F42+F43</f>
        <v>0</v>
      </c>
      <c r="G40" s="102">
        <f>G41+G42+G43</f>
        <v>0</v>
      </c>
      <c r="H40" s="102">
        <f>H41+H42+H43</f>
        <v>0</v>
      </c>
      <c r="I40" s="287" t="e">
        <f t="shared" si="1"/>
        <v>#DIV/0!</v>
      </c>
    </row>
    <row r="41" spans="1:9" s="99" customFormat="1" ht="16.5" customHeight="1">
      <c r="A41" s="103"/>
      <c r="B41" s="349" t="s">
        <v>207</v>
      </c>
      <c r="C41" s="12"/>
      <c r="D41" s="12"/>
      <c r="E41" s="278" t="e">
        <f t="shared" si="0"/>
        <v>#DIV/0!</v>
      </c>
      <c r="F41" s="12"/>
      <c r="G41" s="12"/>
      <c r="H41" s="12"/>
      <c r="I41" s="278" t="e">
        <f t="shared" si="1"/>
        <v>#DIV/0!</v>
      </c>
    </row>
    <row r="42" spans="1:9" s="99" customFormat="1" ht="16.5" customHeight="1">
      <c r="A42" s="103"/>
      <c r="B42" s="350" t="s">
        <v>208</v>
      </c>
      <c r="C42" s="16"/>
      <c r="D42" s="16"/>
      <c r="E42" s="279" t="e">
        <f t="shared" si="0"/>
        <v>#DIV/0!</v>
      </c>
      <c r="F42" s="16"/>
      <c r="G42" s="16"/>
      <c r="H42" s="16"/>
      <c r="I42" s="279" t="e">
        <f t="shared" si="1"/>
        <v>#DIV/0!</v>
      </c>
    </row>
    <row r="43" spans="1:9" s="99" customFormat="1" ht="16.5" customHeight="1" thickBot="1">
      <c r="A43" s="103"/>
      <c r="B43" s="351" t="s">
        <v>34</v>
      </c>
      <c r="C43" s="104"/>
      <c r="D43" s="104"/>
      <c r="E43" s="288" t="e">
        <f t="shared" si="0"/>
        <v>#DIV/0!</v>
      </c>
      <c r="F43" s="104"/>
      <c r="G43" s="104"/>
      <c r="H43" s="104"/>
      <c r="I43" s="288" t="e">
        <f t="shared" si="1"/>
        <v>#DIV/0!</v>
      </c>
    </row>
    <row r="44" spans="1:9" s="99" customFormat="1" ht="27" thickBot="1">
      <c r="A44" s="105" t="s">
        <v>18</v>
      </c>
      <c r="B44" s="352" t="s">
        <v>209</v>
      </c>
      <c r="C44" s="106"/>
      <c r="D44" s="106"/>
      <c r="E44" s="289" t="e">
        <f t="shared" si="0"/>
        <v>#DIV/0!</v>
      </c>
      <c r="F44" s="106"/>
      <c r="G44" s="106"/>
      <c r="H44" s="106"/>
      <c r="I44" s="289" t="e">
        <f t="shared" si="1"/>
        <v>#DIV/0!</v>
      </c>
    </row>
    <row r="45" spans="1:9" s="99" customFormat="1" ht="15.75" customHeight="1" thickBot="1">
      <c r="A45" s="24" t="s">
        <v>19</v>
      </c>
      <c r="B45" s="348" t="s">
        <v>29</v>
      </c>
      <c r="C45" s="21"/>
      <c r="D45" s="21"/>
      <c r="E45" s="290" t="e">
        <f t="shared" si="0"/>
        <v>#DIV/0!</v>
      </c>
      <c r="F45" s="21"/>
      <c r="G45" s="21"/>
      <c r="H45" s="21"/>
      <c r="I45" s="290" t="e">
        <f t="shared" si="1"/>
        <v>#DIV/0!</v>
      </c>
    </row>
    <row r="46" spans="1:9" s="99" customFormat="1" ht="15.75" customHeight="1" thickBot="1">
      <c r="A46" s="107" t="s">
        <v>39</v>
      </c>
      <c r="B46" s="353" t="s">
        <v>210</v>
      </c>
      <c r="C46" s="25">
        <f>C48+C47+C49</f>
        <v>0</v>
      </c>
      <c r="D46" s="25">
        <f>D48+D47+D49</f>
        <v>0</v>
      </c>
      <c r="E46" s="291" t="e">
        <f t="shared" si="0"/>
        <v>#DIV/0!</v>
      </c>
      <c r="F46" s="25">
        <f>F48+F47+F49</f>
        <v>0</v>
      </c>
      <c r="G46" s="25">
        <f>G48+G47+G49</f>
        <v>0</v>
      </c>
      <c r="H46" s="25">
        <f>H48+H47+H49</f>
        <v>0</v>
      </c>
      <c r="I46" s="291" t="e">
        <f t="shared" si="1"/>
        <v>#DIV/0!</v>
      </c>
    </row>
    <row r="47" spans="1:9" s="99" customFormat="1" ht="15.75" customHeight="1">
      <c r="A47" s="109" t="s">
        <v>16</v>
      </c>
      <c r="B47" s="349" t="s">
        <v>182</v>
      </c>
      <c r="C47" s="110"/>
      <c r="D47" s="110"/>
      <c r="E47" s="292" t="e">
        <f t="shared" si="0"/>
        <v>#DIV/0!</v>
      </c>
      <c r="F47" s="110"/>
      <c r="G47" s="110"/>
      <c r="H47" s="110"/>
      <c r="I47" s="292" t="e">
        <f t="shared" si="1"/>
        <v>#DIV/0!</v>
      </c>
    </row>
    <row r="48" spans="1:9" s="99" customFormat="1" ht="15.75" customHeight="1">
      <c r="A48" s="111" t="s">
        <v>17</v>
      </c>
      <c r="B48" s="341" t="s">
        <v>211</v>
      </c>
      <c r="C48" s="112"/>
      <c r="D48" s="112"/>
      <c r="E48" s="293" t="e">
        <f t="shared" si="0"/>
        <v>#DIV/0!</v>
      </c>
      <c r="F48" s="112"/>
      <c r="G48" s="112"/>
      <c r="H48" s="112"/>
      <c r="I48" s="293" t="e">
        <f t="shared" si="1"/>
        <v>#DIV/0!</v>
      </c>
    </row>
    <row r="49" spans="1:9" s="97" customFormat="1" ht="15.75" customHeight="1" thickBot="1">
      <c r="A49" s="109" t="s">
        <v>18</v>
      </c>
      <c r="B49" s="351" t="s">
        <v>212</v>
      </c>
      <c r="C49" s="112"/>
      <c r="D49" s="112"/>
      <c r="E49" s="293" t="e">
        <f t="shared" si="0"/>
        <v>#DIV/0!</v>
      </c>
      <c r="F49" s="112"/>
      <c r="G49" s="112"/>
      <c r="H49" s="112"/>
      <c r="I49" s="293" t="e">
        <f t="shared" si="1"/>
        <v>#DIV/0!</v>
      </c>
    </row>
    <row r="50" spans="1:9" s="97" customFormat="1" ht="15.75" customHeight="1" thickBot="1">
      <c r="A50" s="107" t="s">
        <v>57</v>
      </c>
      <c r="B50" s="353" t="s">
        <v>37</v>
      </c>
      <c r="C50" s="18"/>
      <c r="D50" s="18"/>
      <c r="E50" s="277" t="e">
        <f t="shared" si="0"/>
        <v>#DIV/0!</v>
      </c>
      <c r="F50" s="18"/>
      <c r="G50" s="18"/>
      <c r="H50" s="18"/>
      <c r="I50" s="277" t="e">
        <f t="shared" si="1"/>
        <v>#DIV/0!</v>
      </c>
    </row>
    <row r="51" spans="1:9" s="113" customFormat="1" ht="6" customHeight="1" thickBot="1">
      <c r="A51" s="896"/>
      <c r="B51" s="897"/>
      <c r="C51" s="897"/>
      <c r="D51" s="897"/>
      <c r="E51" s="897"/>
      <c r="F51" s="897"/>
      <c r="G51" s="897"/>
      <c r="H51" s="898"/>
      <c r="I51" s="155"/>
    </row>
    <row r="52" spans="1:9" s="99" customFormat="1" ht="16.5" customHeight="1" thickBot="1">
      <c r="A52" s="114"/>
      <c r="B52" s="108" t="s">
        <v>38</v>
      </c>
      <c r="C52" s="115">
        <f>C58+C108+C111+C116+C115+C107</f>
        <v>0</v>
      </c>
      <c r="D52" s="115">
        <f>D58+D108+D111+D116+D115+D107</f>
        <v>0</v>
      </c>
      <c r="E52" s="10" t="e">
        <f t="shared" si="0"/>
        <v>#DIV/0!</v>
      </c>
      <c r="F52" s="115">
        <f>F58+F108+F111+F116+F115+F107</f>
        <v>0</v>
      </c>
      <c r="G52" s="115">
        <f>G58+G108+G111+G116+G115+G107</f>
        <v>0</v>
      </c>
      <c r="H52" s="115">
        <f>H58+H108+H111+H116+H115+H107</f>
        <v>0</v>
      </c>
      <c r="I52" s="10" t="e">
        <f t="shared" si="1"/>
        <v>#DIV/0!</v>
      </c>
    </row>
    <row r="53" spans="1:9" ht="16.5" customHeight="1" thickBot="1">
      <c r="A53" s="116" t="s">
        <v>59</v>
      </c>
      <c r="B53" s="899" t="s">
        <v>40</v>
      </c>
      <c r="C53" s="900"/>
      <c r="D53" s="900"/>
      <c r="E53" s="900"/>
      <c r="F53" s="900"/>
      <c r="G53" s="900"/>
      <c r="H53" s="901"/>
      <c r="I53" s="271"/>
    </row>
    <row r="54" spans="1:9" ht="14.25" customHeight="1" thickBot="1">
      <c r="A54" s="95" t="s">
        <v>102</v>
      </c>
      <c r="B54" s="96" t="s">
        <v>41</v>
      </c>
      <c r="C54" s="34">
        <f>C55+C56+C57</f>
        <v>0</v>
      </c>
      <c r="D54" s="34">
        <f>D55+D56+D57</f>
        <v>0</v>
      </c>
      <c r="E54" s="311" t="e">
        <f t="shared" si="0"/>
        <v>#DIV/0!</v>
      </c>
      <c r="F54" s="34">
        <f>F55+F56+F57</f>
        <v>0</v>
      </c>
      <c r="G54" s="34">
        <f>G55+G56+G57</f>
        <v>0</v>
      </c>
      <c r="H54" s="34">
        <f>H55+H56+H57</f>
        <v>0</v>
      </c>
      <c r="I54" s="311" t="e">
        <f t="shared" si="1"/>
        <v>#DIV/0!</v>
      </c>
    </row>
    <row r="55" spans="1:9" ht="13.5" customHeight="1">
      <c r="A55" s="117" t="s">
        <v>16</v>
      </c>
      <c r="B55" s="333" t="s">
        <v>183</v>
      </c>
      <c r="C55" s="119"/>
      <c r="D55" s="119"/>
      <c r="E55" s="312" t="e">
        <f t="shared" si="0"/>
        <v>#DIV/0!</v>
      </c>
      <c r="F55" s="119"/>
      <c r="G55" s="28"/>
      <c r="H55" s="27"/>
      <c r="I55" s="315" t="e">
        <f t="shared" si="1"/>
        <v>#DIV/0!</v>
      </c>
    </row>
    <row r="56" spans="1:9" ht="13.5" customHeight="1">
      <c r="A56" s="120" t="s">
        <v>17</v>
      </c>
      <c r="B56" s="334" t="s">
        <v>184</v>
      </c>
      <c r="C56" s="122"/>
      <c r="D56" s="122"/>
      <c r="E56" s="313" t="e">
        <f t="shared" si="0"/>
        <v>#DIV/0!</v>
      </c>
      <c r="F56" s="122"/>
      <c r="G56" s="30"/>
      <c r="H56" s="29"/>
      <c r="I56" s="316" t="e">
        <f t="shared" si="1"/>
        <v>#DIV/0!</v>
      </c>
    </row>
    <row r="57" spans="1:9" s="97" customFormat="1" ht="13.5" customHeight="1" thickBot="1">
      <c r="A57" s="123" t="s">
        <v>18</v>
      </c>
      <c r="B57" s="124" t="s">
        <v>42</v>
      </c>
      <c r="C57" s="125"/>
      <c r="D57" s="125"/>
      <c r="E57" s="314" t="e">
        <f t="shared" si="0"/>
        <v>#DIV/0!</v>
      </c>
      <c r="F57" s="125"/>
      <c r="G57" s="32"/>
      <c r="H57" s="31"/>
      <c r="I57" s="317" t="e">
        <f t="shared" si="1"/>
        <v>#DIV/0!</v>
      </c>
    </row>
    <row r="58" spans="1:9" s="97" customFormat="1" ht="13.5" customHeight="1" thickBot="1">
      <c r="A58" s="116" t="s">
        <v>103</v>
      </c>
      <c r="B58" s="126" t="s">
        <v>231</v>
      </c>
      <c r="C58" s="34">
        <f>C59+C64+C65+C78+C79+C89+C94+C98+C103</f>
        <v>0</v>
      </c>
      <c r="D58" s="34">
        <f>D59+D64+D65+D78+D79+D89+D94+D98+D103</f>
        <v>0</v>
      </c>
      <c r="E58" s="311" t="e">
        <f t="shared" si="0"/>
        <v>#DIV/0!</v>
      </c>
      <c r="F58" s="34">
        <f>F59+F64+F65+F78+F79+F89+F94+F98+F103</f>
        <v>0</v>
      </c>
      <c r="G58" s="34">
        <f>G59+G64+G65+G78+G79+G89+G94+G98+G103</f>
        <v>0</v>
      </c>
      <c r="H58" s="34">
        <f>H59+H64+H65+H78+H79+H89+H94+H98+H103</f>
        <v>0</v>
      </c>
      <c r="I58" s="311" t="e">
        <f t="shared" si="1"/>
        <v>#DIV/0!</v>
      </c>
    </row>
    <row r="59" spans="1:9" ht="13.5" customHeight="1" thickBot="1">
      <c r="A59" s="127" t="s">
        <v>16</v>
      </c>
      <c r="B59" s="96" t="s">
        <v>232</v>
      </c>
      <c r="C59" s="34">
        <f>C60+C61+C62+C63</f>
        <v>0</v>
      </c>
      <c r="D59" s="34">
        <f>D60+D61+D62+D63</f>
        <v>0</v>
      </c>
      <c r="E59" s="311" t="e">
        <f t="shared" si="0"/>
        <v>#DIV/0!</v>
      </c>
      <c r="F59" s="34">
        <f>F60+F61+F62+F63</f>
        <v>0</v>
      </c>
      <c r="G59" s="34">
        <f>G60+G61+G62+G63</f>
        <v>0</v>
      </c>
      <c r="H59" s="34">
        <f>H60+H61+H62+H63</f>
        <v>0</v>
      </c>
      <c r="I59" s="311" t="e">
        <f t="shared" si="1"/>
        <v>#DIV/0!</v>
      </c>
    </row>
    <row r="60" spans="1:9" ht="14.25" customHeight="1">
      <c r="A60" s="128"/>
      <c r="B60" s="118" t="s">
        <v>104</v>
      </c>
      <c r="C60" s="119"/>
      <c r="D60" s="119"/>
      <c r="E60" s="312" t="e">
        <f t="shared" si="0"/>
        <v>#DIV/0!</v>
      </c>
      <c r="F60" s="119"/>
      <c r="G60" s="119"/>
      <c r="H60" s="119"/>
      <c r="I60" s="312" t="e">
        <f t="shared" si="1"/>
        <v>#DIV/0!</v>
      </c>
    </row>
    <row r="61" spans="1:9" ht="13.5" customHeight="1">
      <c r="A61" s="94"/>
      <c r="B61" s="121" t="s">
        <v>43</v>
      </c>
      <c r="C61" s="122"/>
      <c r="D61" s="122"/>
      <c r="E61" s="313" t="e">
        <f t="shared" si="0"/>
        <v>#DIV/0!</v>
      </c>
      <c r="F61" s="122"/>
      <c r="G61" s="122"/>
      <c r="H61" s="122"/>
      <c r="I61" s="313" t="e">
        <f t="shared" si="1"/>
        <v>#DIV/0!</v>
      </c>
    </row>
    <row r="62" spans="1:9" ht="13.5" customHeight="1">
      <c r="A62" s="94"/>
      <c r="B62" s="121" t="s">
        <v>44</v>
      </c>
      <c r="C62" s="122"/>
      <c r="D62" s="122"/>
      <c r="E62" s="313" t="e">
        <f t="shared" si="0"/>
        <v>#DIV/0!</v>
      </c>
      <c r="F62" s="122"/>
      <c r="G62" s="122"/>
      <c r="H62" s="122"/>
      <c r="I62" s="313" t="e">
        <f t="shared" si="1"/>
        <v>#DIV/0!</v>
      </c>
    </row>
    <row r="63" spans="1:9" s="97" customFormat="1" ht="13.5" customHeight="1" thickBot="1">
      <c r="A63" s="129"/>
      <c r="B63" s="130" t="s">
        <v>45</v>
      </c>
      <c r="C63" s="131"/>
      <c r="D63" s="131"/>
      <c r="E63" s="184" t="e">
        <f t="shared" si="0"/>
        <v>#DIV/0!</v>
      </c>
      <c r="F63" s="131"/>
      <c r="G63" s="131"/>
      <c r="H63" s="131"/>
      <c r="I63" s="184" t="e">
        <f t="shared" si="1"/>
        <v>#DIV/0!</v>
      </c>
    </row>
    <row r="64" spans="1:9" s="97" customFormat="1" ht="14.25" customHeight="1" thickBot="1">
      <c r="A64" s="95" t="s">
        <v>17</v>
      </c>
      <c r="B64" s="96" t="s">
        <v>46</v>
      </c>
      <c r="C64" s="132"/>
      <c r="D64" s="132"/>
      <c r="E64" s="311" t="e">
        <f t="shared" si="0"/>
        <v>#DIV/0!</v>
      </c>
      <c r="F64" s="132"/>
      <c r="G64" s="132"/>
      <c r="H64" s="132"/>
      <c r="I64" s="311" t="e">
        <f t="shared" si="1"/>
        <v>#DIV/0!</v>
      </c>
    </row>
    <row r="65" spans="1:9" ht="13.5" customHeight="1" thickBot="1">
      <c r="A65" s="95" t="s">
        <v>18</v>
      </c>
      <c r="B65" s="354" t="s">
        <v>213</v>
      </c>
      <c r="C65" s="34">
        <f>C66+C75+C76+C77+C67</f>
        <v>0</v>
      </c>
      <c r="D65" s="34">
        <f>D66+D75+D76+D77+D67</f>
        <v>0</v>
      </c>
      <c r="E65" s="311" t="e">
        <f t="shared" si="0"/>
        <v>#DIV/0!</v>
      </c>
      <c r="F65" s="34">
        <f>F66+F75+F76+F77+F67</f>
        <v>0</v>
      </c>
      <c r="G65" s="34">
        <f>G66+G75+G76+G77+G67</f>
        <v>0</v>
      </c>
      <c r="H65" s="34">
        <f>H66+H75+H76+H77+H67</f>
        <v>0</v>
      </c>
      <c r="I65" s="311" t="e">
        <f t="shared" si="1"/>
        <v>#DIV/0!</v>
      </c>
    </row>
    <row r="66" spans="1:9" ht="15" customHeight="1">
      <c r="A66" s="128"/>
      <c r="B66" s="409" t="s">
        <v>105</v>
      </c>
      <c r="C66" s="119"/>
      <c r="D66" s="119"/>
      <c r="E66" s="312" t="e">
        <f t="shared" si="0"/>
        <v>#DIV/0!</v>
      </c>
      <c r="F66" s="119"/>
      <c r="G66" s="119"/>
      <c r="H66" s="119"/>
      <c r="I66" s="312" t="e">
        <f t="shared" si="1"/>
        <v>#DIV/0!</v>
      </c>
    </row>
    <row r="67" spans="1:9" ht="15" customHeight="1">
      <c r="A67" s="94"/>
      <c r="B67" s="356" t="s">
        <v>106</v>
      </c>
      <c r="C67" s="313">
        <f>C68+C74</f>
        <v>0</v>
      </c>
      <c r="D67" s="313">
        <f>D68+D74</f>
        <v>0</v>
      </c>
      <c r="E67" s="313" t="e">
        <f t="shared" si="0"/>
        <v>#DIV/0!</v>
      </c>
      <c r="F67" s="313">
        <f>F68+F74</f>
        <v>0</v>
      </c>
      <c r="G67" s="313">
        <f>G68+G74</f>
        <v>0</v>
      </c>
      <c r="H67" s="313">
        <f>H68+H74</f>
        <v>0</v>
      </c>
      <c r="I67" s="213" t="e">
        <f t="shared" si="1"/>
        <v>#DIV/0!</v>
      </c>
    </row>
    <row r="68" spans="1:9" ht="15" customHeight="1">
      <c r="A68" s="94"/>
      <c r="B68" s="357" t="s">
        <v>214</v>
      </c>
      <c r="C68" s="313">
        <f>SUM(C69:C73)</f>
        <v>0</v>
      </c>
      <c r="D68" s="313">
        <f>SUM(D69:D73)</f>
        <v>0</v>
      </c>
      <c r="E68" s="313" t="e">
        <f t="shared" si="0"/>
        <v>#DIV/0!</v>
      </c>
      <c r="F68" s="313">
        <f>SUM(F69:F73)</f>
        <v>0</v>
      </c>
      <c r="G68" s="313">
        <f>SUM(G69:G73)</f>
        <v>0</v>
      </c>
      <c r="H68" s="313">
        <f>SUM(H69:H73)</f>
        <v>0</v>
      </c>
      <c r="I68" s="313" t="e">
        <f t="shared" si="1"/>
        <v>#DIV/0!</v>
      </c>
    </row>
    <row r="69" spans="1:9" ht="15" customHeight="1">
      <c r="A69" s="94"/>
      <c r="B69" s="356" t="s">
        <v>215</v>
      </c>
      <c r="C69" s="122"/>
      <c r="D69" s="122"/>
      <c r="E69" s="313" t="e">
        <f t="shared" si="0"/>
        <v>#DIV/0!</v>
      </c>
      <c r="F69" s="122"/>
      <c r="G69" s="122"/>
      <c r="H69" s="122"/>
      <c r="I69" s="313" t="e">
        <f t="shared" si="1"/>
        <v>#DIV/0!</v>
      </c>
    </row>
    <row r="70" spans="1:9" ht="15" customHeight="1">
      <c r="A70" s="94"/>
      <c r="B70" s="355" t="s">
        <v>216</v>
      </c>
      <c r="C70" s="122"/>
      <c r="D70" s="122"/>
      <c r="E70" s="313" t="e">
        <f t="shared" si="0"/>
        <v>#DIV/0!</v>
      </c>
      <c r="F70" s="122"/>
      <c r="G70" s="122"/>
      <c r="H70" s="122"/>
      <c r="I70" s="313" t="e">
        <f t="shared" si="1"/>
        <v>#DIV/0!</v>
      </c>
    </row>
    <row r="71" spans="1:9" ht="15" customHeight="1" thickBot="1">
      <c r="A71" s="129"/>
      <c r="B71" s="359" t="s">
        <v>217</v>
      </c>
      <c r="C71" s="131"/>
      <c r="D71" s="131"/>
      <c r="E71" s="184" t="e">
        <f t="shared" si="0"/>
        <v>#DIV/0!</v>
      </c>
      <c r="F71" s="131"/>
      <c r="G71" s="131"/>
      <c r="H71" s="131"/>
      <c r="I71" s="184" t="e">
        <f t="shared" si="1"/>
        <v>#DIV/0!</v>
      </c>
    </row>
    <row r="72" spans="1:9" ht="15" customHeight="1">
      <c r="A72" s="94"/>
      <c r="B72" s="356" t="s">
        <v>218</v>
      </c>
      <c r="C72" s="133"/>
      <c r="D72" s="133"/>
      <c r="E72" s="213" t="e">
        <f t="shared" si="0"/>
        <v>#DIV/0!</v>
      </c>
      <c r="F72" s="133"/>
      <c r="G72" s="133"/>
      <c r="H72" s="133"/>
      <c r="I72" s="213" t="e">
        <f t="shared" si="1"/>
        <v>#DIV/0!</v>
      </c>
    </row>
    <row r="73" spans="1:9" ht="15" customHeight="1">
      <c r="A73" s="94"/>
      <c r="B73" s="356" t="s">
        <v>219</v>
      </c>
      <c r="C73" s="122"/>
      <c r="D73" s="122"/>
      <c r="E73" s="313" t="e">
        <f t="shared" si="0"/>
        <v>#DIV/0!</v>
      </c>
      <c r="F73" s="122"/>
      <c r="G73" s="122"/>
      <c r="H73" s="122"/>
      <c r="I73" s="313" t="e">
        <f t="shared" si="1"/>
        <v>#DIV/0!</v>
      </c>
    </row>
    <row r="74" spans="1:9" ht="15" customHeight="1">
      <c r="A74" s="94"/>
      <c r="B74" s="358" t="s">
        <v>220</v>
      </c>
      <c r="C74" s="122"/>
      <c r="D74" s="122"/>
      <c r="E74" s="313" t="e">
        <f t="shared" si="0"/>
        <v>#DIV/0!</v>
      </c>
      <c r="F74" s="122"/>
      <c r="G74" s="122"/>
      <c r="H74" s="122"/>
      <c r="I74" s="313" t="e">
        <f t="shared" si="1"/>
        <v>#DIV/0!</v>
      </c>
    </row>
    <row r="75" spans="1:9" ht="15" customHeight="1">
      <c r="A75" s="94"/>
      <c r="B75" s="355" t="s">
        <v>47</v>
      </c>
      <c r="C75" s="122"/>
      <c r="D75" s="122"/>
      <c r="E75" s="313" t="e">
        <f t="shared" si="0"/>
        <v>#DIV/0!</v>
      </c>
      <c r="F75" s="122"/>
      <c r="G75" s="122"/>
      <c r="H75" s="122"/>
      <c r="I75" s="313" t="e">
        <f t="shared" si="1"/>
        <v>#DIV/0!</v>
      </c>
    </row>
    <row r="76" spans="1:9" ht="15" customHeight="1">
      <c r="A76" s="94"/>
      <c r="B76" s="355" t="s">
        <v>185</v>
      </c>
      <c r="C76" s="122"/>
      <c r="D76" s="122"/>
      <c r="E76" s="313" t="e">
        <f t="shared" si="0"/>
        <v>#DIV/0!</v>
      </c>
      <c r="F76" s="122"/>
      <c r="G76" s="122"/>
      <c r="H76" s="122"/>
      <c r="I76" s="313" t="e">
        <f t="shared" si="1"/>
        <v>#DIV/0!</v>
      </c>
    </row>
    <row r="77" spans="1:9" s="97" customFormat="1" ht="15" customHeight="1" thickBot="1">
      <c r="A77" s="129"/>
      <c r="B77" s="359" t="s">
        <v>45</v>
      </c>
      <c r="C77" s="122"/>
      <c r="D77" s="122"/>
      <c r="E77" s="313" t="e">
        <f t="shared" si="0"/>
        <v>#DIV/0!</v>
      </c>
      <c r="F77" s="122"/>
      <c r="G77" s="122"/>
      <c r="H77" s="122"/>
      <c r="I77" s="313" t="e">
        <f t="shared" si="1"/>
        <v>#DIV/0!</v>
      </c>
    </row>
    <row r="78" spans="1:9" s="97" customFormat="1" ht="15" customHeight="1" thickBot="1">
      <c r="A78" s="127" t="s">
        <v>19</v>
      </c>
      <c r="B78" s="96" t="s">
        <v>48</v>
      </c>
      <c r="C78" s="294"/>
      <c r="D78" s="294"/>
      <c r="E78" s="318" t="e">
        <f t="shared" si="0"/>
        <v>#DIV/0!</v>
      </c>
      <c r="F78" s="294"/>
      <c r="G78" s="294"/>
      <c r="H78" s="294"/>
      <c r="I78" s="313" t="e">
        <f t="shared" si="1"/>
        <v>#DIV/0!</v>
      </c>
    </row>
    <row r="79" spans="1:9" ht="15" customHeight="1">
      <c r="A79" s="134" t="s">
        <v>20</v>
      </c>
      <c r="B79" s="135" t="s">
        <v>186</v>
      </c>
      <c r="C79" s="136">
        <f aca="true" t="shared" si="2" ref="C79:H79">SUM(C81:C88)</f>
        <v>0</v>
      </c>
      <c r="D79" s="136">
        <f t="shared" si="2"/>
        <v>0</v>
      </c>
      <c r="E79" s="305" t="e">
        <f t="shared" si="0"/>
        <v>#DIV/0!</v>
      </c>
      <c r="F79" s="136">
        <f t="shared" si="2"/>
        <v>0</v>
      </c>
      <c r="G79" s="136">
        <f t="shared" si="2"/>
        <v>0</v>
      </c>
      <c r="H79" s="136">
        <f t="shared" si="2"/>
        <v>0</v>
      </c>
      <c r="I79" s="305" t="e">
        <f t="shared" si="1"/>
        <v>#DIV/0!</v>
      </c>
    </row>
    <row r="80" spans="1:9" ht="15" customHeight="1" thickBot="1">
      <c r="A80" s="137"/>
      <c r="B80" s="138" t="s">
        <v>107</v>
      </c>
      <c r="C80" s="139"/>
      <c r="D80" s="139"/>
      <c r="E80" s="319" t="e">
        <f t="shared" si="0"/>
        <v>#DIV/0!</v>
      </c>
      <c r="F80" s="139"/>
      <c r="G80" s="139"/>
      <c r="H80" s="139"/>
      <c r="I80" s="319" t="e">
        <f t="shared" si="1"/>
        <v>#DIV/0!</v>
      </c>
    </row>
    <row r="81" spans="1:9" ht="15" customHeight="1">
      <c r="A81" s="94"/>
      <c r="B81" s="360" t="s">
        <v>221</v>
      </c>
      <c r="C81" s="36"/>
      <c r="D81" s="36"/>
      <c r="E81" s="320" t="e">
        <f t="shared" si="0"/>
        <v>#DIV/0!</v>
      </c>
      <c r="F81" s="36"/>
      <c r="G81" s="36"/>
      <c r="H81" s="36"/>
      <c r="I81" s="320" t="e">
        <f t="shared" si="1"/>
        <v>#DIV/0!</v>
      </c>
    </row>
    <row r="82" spans="1:9" ht="15" customHeight="1">
      <c r="A82" s="94"/>
      <c r="B82" s="361" t="s">
        <v>222</v>
      </c>
      <c r="C82" s="38"/>
      <c r="D82" s="38"/>
      <c r="E82" s="321" t="e">
        <f t="shared" si="0"/>
        <v>#DIV/0!</v>
      </c>
      <c r="F82" s="38"/>
      <c r="G82" s="38"/>
      <c r="H82" s="38"/>
      <c r="I82" s="321" t="e">
        <f t="shared" si="1"/>
        <v>#DIV/0!</v>
      </c>
    </row>
    <row r="83" spans="1:9" ht="15" customHeight="1">
      <c r="A83" s="94"/>
      <c r="B83" s="361" t="s">
        <v>223</v>
      </c>
      <c r="C83" s="38"/>
      <c r="D83" s="38"/>
      <c r="E83" s="321" t="e">
        <f t="shared" si="0"/>
        <v>#DIV/0!</v>
      </c>
      <c r="F83" s="38"/>
      <c r="G83" s="38"/>
      <c r="H83" s="38"/>
      <c r="I83" s="321" t="e">
        <f t="shared" si="1"/>
        <v>#DIV/0!</v>
      </c>
    </row>
    <row r="84" spans="1:9" ht="15" customHeight="1">
      <c r="A84" s="94"/>
      <c r="B84" s="361" t="s">
        <v>224</v>
      </c>
      <c r="C84" s="38"/>
      <c r="D84" s="38"/>
      <c r="E84" s="321" t="e">
        <f t="shared" si="0"/>
        <v>#DIV/0!</v>
      </c>
      <c r="F84" s="38"/>
      <c r="G84" s="38"/>
      <c r="H84" s="38"/>
      <c r="I84" s="321" t="e">
        <f t="shared" si="1"/>
        <v>#DIV/0!</v>
      </c>
    </row>
    <row r="85" spans="1:9" ht="15" customHeight="1">
      <c r="A85" s="94"/>
      <c r="B85" s="362" t="s">
        <v>225</v>
      </c>
      <c r="C85" s="38"/>
      <c r="D85" s="38"/>
      <c r="E85" s="321" t="e">
        <f t="shared" si="0"/>
        <v>#DIV/0!</v>
      </c>
      <c r="F85" s="38"/>
      <c r="G85" s="38"/>
      <c r="H85" s="38"/>
      <c r="I85" s="321" t="e">
        <f t="shared" si="1"/>
        <v>#DIV/0!</v>
      </c>
    </row>
    <row r="86" spans="1:9" s="97" customFormat="1" ht="15" customHeight="1">
      <c r="A86" s="94"/>
      <c r="B86" s="362" t="s">
        <v>226</v>
      </c>
      <c r="C86" s="38"/>
      <c r="D86" s="38"/>
      <c r="E86" s="321" t="e">
        <f t="shared" si="0"/>
        <v>#DIV/0!</v>
      </c>
      <c r="F86" s="38"/>
      <c r="G86" s="38"/>
      <c r="H86" s="38"/>
      <c r="I86" s="321" t="e">
        <f t="shared" si="1"/>
        <v>#DIV/0!</v>
      </c>
    </row>
    <row r="87" spans="1:9" s="97" customFormat="1" ht="15" customHeight="1">
      <c r="A87" s="94"/>
      <c r="B87" s="362" t="s">
        <v>260</v>
      </c>
      <c r="C87" s="38"/>
      <c r="D87" s="38"/>
      <c r="E87" s="321" t="e">
        <f t="shared" si="0"/>
        <v>#DIV/0!</v>
      </c>
      <c r="F87" s="38"/>
      <c r="G87" s="38"/>
      <c r="H87" s="38"/>
      <c r="I87" s="321" t="e">
        <f t="shared" si="1"/>
        <v>#DIV/0!</v>
      </c>
    </row>
    <row r="88" spans="1:9" s="97" customFormat="1" ht="15" customHeight="1" thickBot="1">
      <c r="A88" s="94"/>
      <c r="B88" s="363" t="s">
        <v>227</v>
      </c>
      <c r="C88" s="38"/>
      <c r="D88" s="38"/>
      <c r="E88" s="321" t="e">
        <f t="shared" si="0"/>
        <v>#DIV/0!</v>
      </c>
      <c r="F88" s="38"/>
      <c r="G88" s="38"/>
      <c r="H88" s="38"/>
      <c r="I88" s="321" t="e">
        <f>H88/G88*100</f>
        <v>#DIV/0!</v>
      </c>
    </row>
    <row r="89" spans="1:9" s="97" customFormat="1" ht="15" customHeight="1">
      <c r="A89" s="134" t="s">
        <v>21</v>
      </c>
      <c r="B89" s="135" t="s">
        <v>108</v>
      </c>
      <c r="C89" s="136">
        <f>C91+C92+C93</f>
        <v>0</v>
      </c>
      <c r="D89" s="136">
        <f>D91+D92+D93</f>
        <v>0</v>
      </c>
      <c r="E89" s="305" t="e">
        <f t="shared" si="0"/>
        <v>#DIV/0!</v>
      </c>
      <c r="F89" s="136">
        <f>F91+F92+F93</f>
        <v>0</v>
      </c>
      <c r="G89" s="136">
        <f>G91+G92+G93</f>
        <v>0</v>
      </c>
      <c r="H89" s="136">
        <f>H91+H92+H93</f>
        <v>0</v>
      </c>
      <c r="I89" s="305" t="e">
        <f aca="true" t="shared" si="3" ref="I89:I134">H89/G89*100</f>
        <v>#DIV/0!</v>
      </c>
    </row>
    <row r="90" spans="1:9" s="97" customFormat="1" ht="15" customHeight="1" thickBot="1">
      <c r="A90" s="137"/>
      <c r="B90" s="138" t="s">
        <v>109</v>
      </c>
      <c r="C90" s="139"/>
      <c r="D90" s="139"/>
      <c r="E90" s="319" t="e">
        <f aca="true" t="shared" si="4" ref="E90:E134">D90/C90*100</f>
        <v>#DIV/0!</v>
      </c>
      <c r="F90" s="139"/>
      <c r="G90" s="139"/>
      <c r="H90" s="139"/>
      <c r="I90" s="319" t="e">
        <f t="shared" si="3"/>
        <v>#DIV/0!</v>
      </c>
    </row>
    <row r="91" spans="1:9" s="97" customFormat="1" ht="15" customHeight="1">
      <c r="A91" s="42"/>
      <c r="B91" s="43" t="s">
        <v>49</v>
      </c>
      <c r="C91" s="44"/>
      <c r="D91" s="44"/>
      <c r="E91" s="323" t="e">
        <f t="shared" si="4"/>
        <v>#DIV/0!</v>
      </c>
      <c r="F91" s="44"/>
      <c r="G91" s="44"/>
      <c r="H91" s="44"/>
      <c r="I91" s="323" t="e">
        <f t="shared" si="3"/>
        <v>#DIV/0!</v>
      </c>
    </row>
    <row r="92" spans="1:9" s="97" customFormat="1" ht="15" customHeight="1">
      <c r="A92" s="42"/>
      <c r="B92" s="45" t="s">
        <v>50</v>
      </c>
      <c r="C92" s="46"/>
      <c r="D92" s="46"/>
      <c r="E92" s="324" t="e">
        <f t="shared" si="4"/>
        <v>#DIV/0!</v>
      </c>
      <c r="F92" s="46"/>
      <c r="G92" s="46"/>
      <c r="H92" s="46"/>
      <c r="I92" s="324" t="e">
        <f t="shared" si="3"/>
        <v>#DIV/0!</v>
      </c>
    </row>
    <row r="93" spans="1:9" s="97" customFormat="1" ht="15" customHeight="1" thickBot="1">
      <c r="A93" s="42"/>
      <c r="B93" s="40" t="s">
        <v>51</v>
      </c>
      <c r="C93" s="41"/>
      <c r="D93" s="41"/>
      <c r="E93" s="322" t="e">
        <f t="shared" si="4"/>
        <v>#DIV/0!</v>
      </c>
      <c r="F93" s="41"/>
      <c r="G93" s="41"/>
      <c r="H93" s="41"/>
      <c r="I93" s="322" t="e">
        <f t="shared" si="3"/>
        <v>#DIV/0!</v>
      </c>
    </row>
    <row r="94" spans="1:9" s="97" customFormat="1" ht="14.25" customHeight="1">
      <c r="A94" s="134" t="s">
        <v>22</v>
      </c>
      <c r="B94" s="135" t="s">
        <v>110</v>
      </c>
      <c r="C94" s="136">
        <f>C96+C97</f>
        <v>0</v>
      </c>
      <c r="D94" s="136">
        <f>D96+D97</f>
        <v>0</v>
      </c>
      <c r="E94" s="305" t="e">
        <f t="shared" si="4"/>
        <v>#DIV/0!</v>
      </c>
      <c r="F94" s="136">
        <f>F96+F97</f>
        <v>0</v>
      </c>
      <c r="G94" s="136">
        <f>G96+G97</f>
        <v>0</v>
      </c>
      <c r="H94" s="136">
        <f>H96+H97</f>
        <v>0</v>
      </c>
      <c r="I94" s="305" t="e">
        <f t="shared" si="3"/>
        <v>#DIV/0!</v>
      </c>
    </row>
    <row r="95" spans="1:9" s="97" customFormat="1" ht="14.25" customHeight="1" thickBot="1">
      <c r="A95" s="137"/>
      <c r="B95" s="138" t="s">
        <v>111</v>
      </c>
      <c r="C95" s="139"/>
      <c r="D95" s="139"/>
      <c r="E95" s="319" t="e">
        <f t="shared" si="4"/>
        <v>#DIV/0!</v>
      </c>
      <c r="F95" s="139"/>
      <c r="G95" s="139"/>
      <c r="H95" s="139"/>
      <c r="I95" s="319" t="e">
        <f t="shared" si="3"/>
        <v>#DIV/0!</v>
      </c>
    </row>
    <row r="96" spans="1:9" s="97" customFormat="1" ht="14.25" customHeight="1">
      <c r="A96" s="48"/>
      <c r="B96" s="49" t="s">
        <v>52</v>
      </c>
      <c r="C96" s="44"/>
      <c r="D96" s="44"/>
      <c r="E96" s="323" t="e">
        <f t="shared" si="4"/>
        <v>#DIV/0!</v>
      </c>
      <c r="F96" s="44"/>
      <c r="G96" s="44"/>
      <c r="H96" s="44"/>
      <c r="I96" s="323" t="e">
        <f t="shared" si="3"/>
        <v>#DIV/0!</v>
      </c>
    </row>
    <row r="97" spans="1:9" s="97" customFormat="1" ht="14.25" customHeight="1" thickBot="1">
      <c r="A97" s="50"/>
      <c r="B97" s="51" t="s">
        <v>53</v>
      </c>
      <c r="C97" s="52"/>
      <c r="D97" s="52"/>
      <c r="E97" s="325" t="e">
        <f t="shared" si="4"/>
        <v>#DIV/0!</v>
      </c>
      <c r="F97" s="52"/>
      <c r="G97" s="52"/>
      <c r="H97" s="52"/>
      <c r="I97" s="325" t="e">
        <f t="shared" si="3"/>
        <v>#DIV/0!</v>
      </c>
    </row>
    <row r="98" spans="1:9" s="97" customFormat="1" ht="14.25" customHeight="1" thickBot="1">
      <c r="A98" s="140" t="s">
        <v>23</v>
      </c>
      <c r="B98" s="47" t="s">
        <v>228</v>
      </c>
      <c r="C98" s="34">
        <f>C99+C100+C102+C101</f>
        <v>0</v>
      </c>
      <c r="D98" s="34">
        <f>D99+D100+D102+D101</f>
        <v>0</v>
      </c>
      <c r="E98" s="311" t="e">
        <f t="shared" si="4"/>
        <v>#DIV/0!</v>
      </c>
      <c r="F98" s="34">
        <f>F99+F100+F102+F101</f>
        <v>0</v>
      </c>
      <c r="G98" s="34">
        <f>G99+G100+G102+G101</f>
        <v>0</v>
      </c>
      <c r="H98" s="34">
        <f>H99+H100+H102+H101</f>
        <v>0</v>
      </c>
      <c r="I98" s="311" t="e">
        <f t="shared" si="3"/>
        <v>#DIV/0!</v>
      </c>
    </row>
    <row r="99" spans="1:9" s="97" customFormat="1" ht="14.25" customHeight="1">
      <c r="A99" s="94"/>
      <c r="B99" s="35" t="s">
        <v>187</v>
      </c>
      <c r="C99" s="36"/>
      <c r="D99" s="36"/>
      <c r="E99" s="320" t="e">
        <f t="shared" si="4"/>
        <v>#DIV/0!</v>
      </c>
      <c r="F99" s="36"/>
      <c r="G99" s="36"/>
      <c r="H99" s="36"/>
      <c r="I99" s="320" t="e">
        <f t="shared" si="3"/>
        <v>#DIV/0!</v>
      </c>
    </row>
    <row r="100" spans="1:9" s="97" customFormat="1" ht="14.25" customHeight="1">
      <c r="A100" s="94"/>
      <c r="B100" s="37" t="s">
        <v>188</v>
      </c>
      <c r="C100" s="38"/>
      <c r="D100" s="38"/>
      <c r="E100" s="321" t="e">
        <f t="shared" si="4"/>
        <v>#DIV/0!</v>
      </c>
      <c r="F100" s="38"/>
      <c r="G100" s="38"/>
      <c r="H100" s="38"/>
      <c r="I100" s="321" t="e">
        <f t="shared" si="3"/>
        <v>#DIV/0!</v>
      </c>
    </row>
    <row r="101" spans="1:9" s="97" customFormat="1" ht="14.25" customHeight="1">
      <c r="A101" s="94"/>
      <c r="B101" s="39" t="s">
        <v>190</v>
      </c>
      <c r="C101" s="38"/>
      <c r="D101" s="38"/>
      <c r="E101" s="321" t="e">
        <f t="shared" si="4"/>
        <v>#DIV/0!</v>
      </c>
      <c r="F101" s="38"/>
      <c r="G101" s="38"/>
      <c r="H101" s="38"/>
      <c r="I101" s="321" t="e">
        <f t="shared" si="3"/>
        <v>#DIV/0!</v>
      </c>
    </row>
    <row r="102" spans="1:9" s="97" customFormat="1" ht="14.25" customHeight="1" thickBot="1">
      <c r="A102" s="94"/>
      <c r="B102" s="39" t="s">
        <v>189</v>
      </c>
      <c r="C102" s="38"/>
      <c r="D102" s="38"/>
      <c r="E102" s="321" t="e">
        <f t="shared" si="4"/>
        <v>#DIV/0!</v>
      </c>
      <c r="F102" s="38"/>
      <c r="G102" s="38"/>
      <c r="H102" s="38"/>
      <c r="I102" s="321" t="e">
        <f t="shared" si="3"/>
        <v>#DIV/0!</v>
      </c>
    </row>
    <row r="103" spans="1:9" s="97" customFormat="1" ht="14.25" customHeight="1" thickBot="1">
      <c r="A103" s="127" t="s">
        <v>24</v>
      </c>
      <c r="B103" s="96" t="s">
        <v>60</v>
      </c>
      <c r="C103" s="34">
        <f>C104+C105+C106</f>
        <v>0</v>
      </c>
      <c r="D103" s="34">
        <f>D104+D105+D106</f>
        <v>0</v>
      </c>
      <c r="E103" s="311" t="e">
        <f t="shared" si="4"/>
        <v>#DIV/0!</v>
      </c>
      <c r="F103" s="34">
        <f>F104+F105+F106</f>
        <v>0</v>
      </c>
      <c r="G103" s="34">
        <f>G104+G105+G106</f>
        <v>0</v>
      </c>
      <c r="H103" s="34">
        <f>H104+H105+H106</f>
        <v>0</v>
      </c>
      <c r="I103" s="311" t="e">
        <f t="shared" si="3"/>
        <v>#DIV/0!</v>
      </c>
    </row>
    <row r="104" spans="1:9" ht="14.25" customHeight="1">
      <c r="A104" s="94"/>
      <c r="B104" s="141" t="s">
        <v>54</v>
      </c>
      <c r="C104" s="119"/>
      <c r="D104" s="119"/>
      <c r="E104" s="312" t="e">
        <f t="shared" si="4"/>
        <v>#DIV/0!</v>
      </c>
      <c r="F104" s="119"/>
      <c r="G104" s="119"/>
      <c r="H104" s="119"/>
      <c r="I104" s="312" t="e">
        <f t="shared" si="3"/>
        <v>#DIV/0!</v>
      </c>
    </row>
    <row r="105" spans="1:9" ht="14.25" customHeight="1">
      <c r="A105" s="94"/>
      <c r="B105" s="142" t="s">
        <v>55</v>
      </c>
      <c r="C105" s="122"/>
      <c r="D105" s="122"/>
      <c r="E105" s="313" t="e">
        <f t="shared" si="4"/>
        <v>#DIV/0!</v>
      </c>
      <c r="F105" s="122"/>
      <c r="G105" s="122"/>
      <c r="H105" s="122"/>
      <c r="I105" s="313" t="e">
        <f t="shared" si="3"/>
        <v>#DIV/0!</v>
      </c>
    </row>
    <row r="106" spans="1:9" s="99" customFormat="1" ht="14.25" customHeight="1" thickBot="1">
      <c r="A106" s="129"/>
      <c r="B106" s="143" t="s">
        <v>56</v>
      </c>
      <c r="C106" s="131"/>
      <c r="D106" s="131"/>
      <c r="E106" s="184" t="e">
        <f t="shared" si="4"/>
        <v>#DIV/0!</v>
      </c>
      <c r="F106" s="131"/>
      <c r="G106" s="131"/>
      <c r="H106" s="131"/>
      <c r="I106" s="184" t="e">
        <f t="shared" si="3"/>
        <v>#DIV/0!</v>
      </c>
    </row>
    <row r="107" spans="1:9" s="99" customFormat="1" ht="14.25" customHeight="1" thickBot="1">
      <c r="A107" s="144" t="s">
        <v>61</v>
      </c>
      <c r="B107" s="145" t="s">
        <v>112</v>
      </c>
      <c r="C107" s="272"/>
      <c r="D107" s="273"/>
      <c r="E107" s="326" t="e">
        <f t="shared" si="4"/>
        <v>#DIV/0!</v>
      </c>
      <c r="F107" s="272"/>
      <c r="G107" s="272"/>
      <c r="H107" s="272"/>
      <c r="I107" s="285" t="e">
        <f t="shared" si="3"/>
        <v>#DIV/0!</v>
      </c>
    </row>
    <row r="108" spans="1:9" s="99" customFormat="1" ht="14.25" customHeight="1" thickBot="1">
      <c r="A108" s="53" t="s">
        <v>63</v>
      </c>
      <c r="B108" s="54" t="s">
        <v>229</v>
      </c>
      <c r="C108" s="34">
        <f>C109+C110</f>
        <v>0</v>
      </c>
      <c r="D108" s="34">
        <f>D109+D110</f>
        <v>0</v>
      </c>
      <c r="E108" s="311" t="e">
        <f t="shared" si="4"/>
        <v>#DIV/0!</v>
      </c>
      <c r="F108" s="34">
        <f>F109+F110</f>
        <v>0</v>
      </c>
      <c r="G108" s="34">
        <f>G109+G110</f>
        <v>0</v>
      </c>
      <c r="H108" s="34">
        <f>H109+H110</f>
        <v>0</v>
      </c>
      <c r="I108" s="311" t="e">
        <f t="shared" si="3"/>
        <v>#DIV/0!</v>
      </c>
    </row>
    <row r="109" spans="1:9" s="99" customFormat="1" ht="14.25" customHeight="1">
      <c r="A109" s="146" t="s">
        <v>16</v>
      </c>
      <c r="B109" s="43" t="s">
        <v>194</v>
      </c>
      <c r="C109" s="44"/>
      <c r="D109" s="44"/>
      <c r="E109" s="323" t="e">
        <f t="shared" si="4"/>
        <v>#DIV/0!</v>
      </c>
      <c r="F109" s="44"/>
      <c r="G109" s="44"/>
      <c r="H109" s="44"/>
      <c r="I109" s="323" t="e">
        <f t="shared" si="3"/>
        <v>#DIV/0!</v>
      </c>
    </row>
    <row r="110" spans="1:9" s="99" customFormat="1" ht="14.25" customHeight="1" thickBot="1">
      <c r="A110" s="147" t="s">
        <v>17</v>
      </c>
      <c r="B110" s="55" t="s">
        <v>58</v>
      </c>
      <c r="C110" s="52"/>
      <c r="D110" s="52"/>
      <c r="E110" s="325" t="e">
        <f t="shared" si="4"/>
        <v>#DIV/0!</v>
      </c>
      <c r="F110" s="52"/>
      <c r="G110" s="52"/>
      <c r="H110" s="52"/>
      <c r="I110" s="325" t="e">
        <f t="shared" si="3"/>
        <v>#DIV/0!</v>
      </c>
    </row>
    <row r="111" spans="1:9" s="99" customFormat="1" ht="14.25" customHeight="1" thickBot="1">
      <c r="A111" s="59" t="s">
        <v>65</v>
      </c>
      <c r="B111" s="54" t="s">
        <v>230</v>
      </c>
      <c r="C111" s="34">
        <f>C112+C114+C113</f>
        <v>0</v>
      </c>
      <c r="D111" s="34">
        <f>D112+D114+D113</f>
        <v>0</v>
      </c>
      <c r="E111" s="311" t="e">
        <f t="shared" si="4"/>
        <v>#DIV/0!</v>
      </c>
      <c r="F111" s="34">
        <f>F112+F114+F113</f>
        <v>0</v>
      </c>
      <c r="G111" s="34">
        <f>G112+G114+G113</f>
        <v>0</v>
      </c>
      <c r="H111" s="34">
        <f>H112+H114+H113</f>
        <v>0</v>
      </c>
      <c r="I111" s="311" t="e">
        <f t="shared" si="3"/>
        <v>#DIV/0!</v>
      </c>
    </row>
    <row r="112" spans="1:9" s="99" customFormat="1" ht="14.25" customHeight="1">
      <c r="A112" s="146" t="s">
        <v>16</v>
      </c>
      <c r="B112" s="148" t="s">
        <v>113</v>
      </c>
      <c r="C112" s="56"/>
      <c r="D112" s="56"/>
      <c r="E112" s="327" t="e">
        <f t="shared" si="4"/>
        <v>#DIV/0!</v>
      </c>
      <c r="F112" s="56"/>
      <c r="G112" s="56"/>
      <c r="H112" s="56"/>
      <c r="I112" s="327" t="e">
        <f t="shared" si="3"/>
        <v>#DIV/0!</v>
      </c>
    </row>
    <row r="113" spans="1:9" s="99" customFormat="1" ht="14.25" customHeight="1">
      <c r="A113" s="149" t="s">
        <v>17</v>
      </c>
      <c r="B113" s="150" t="s">
        <v>114</v>
      </c>
      <c r="C113" s="151"/>
      <c r="D113" s="151"/>
      <c r="E113" s="330" t="e">
        <f t="shared" si="4"/>
        <v>#DIV/0!</v>
      </c>
      <c r="F113" s="38"/>
      <c r="G113" s="38"/>
      <c r="H113" s="38"/>
      <c r="I113" s="321" t="e">
        <f t="shared" si="3"/>
        <v>#DIV/0!</v>
      </c>
    </row>
    <row r="114" spans="1:9" s="99" customFormat="1" ht="14.25" customHeight="1" thickBot="1">
      <c r="A114" s="152" t="s">
        <v>18</v>
      </c>
      <c r="B114" s="57" t="s">
        <v>60</v>
      </c>
      <c r="C114" s="58"/>
      <c r="D114" s="58"/>
      <c r="E114" s="328" t="e">
        <f t="shared" si="4"/>
        <v>#DIV/0!</v>
      </c>
      <c r="F114" s="58"/>
      <c r="G114" s="58"/>
      <c r="H114" s="58"/>
      <c r="I114" s="328" t="e">
        <f t="shared" si="3"/>
        <v>#DIV/0!</v>
      </c>
    </row>
    <row r="115" spans="1:9" s="99" customFormat="1" ht="14.25" customHeight="1" thickBot="1">
      <c r="A115" s="144" t="s">
        <v>67</v>
      </c>
      <c r="B115" s="60" t="s">
        <v>62</v>
      </c>
      <c r="C115" s="153"/>
      <c r="D115" s="153"/>
      <c r="E115" s="329" t="e">
        <f t="shared" si="4"/>
        <v>#DIV/0!</v>
      </c>
      <c r="F115" s="153"/>
      <c r="G115" s="153"/>
      <c r="H115" s="153"/>
      <c r="I115" s="329" t="e">
        <f t="shared" si="3"/>
        <v>#DIV/0!</v>
      </c>
    </row>
    <row r="116" spans="1:9" s="99" customFormat="1" ht="14.25" customHeight="1" thickBot="1">
      <c r="A116" s="107" t="s">
        <v>68</v>
      </c>
      <c r="B116" s="154" t="s">
        <v>64</v>
      </c>
      <c r="C116" s="153"/>
      <c r="D116" s="153"/>
      <c r="E116" s="329" t="e">
        <f t="shared" si="4"/>
        <v>#DIV/0!</v>
      </c>
      <c r="F116" s="153"/>
      <c r="G116" s="153"/>
      <c r="H116" s="153"/>
      <c r="I116" s="329" t="e">
        <f t="shared" si="3"/>
        <v>#DIV/0!</v>
      </c>
    </row>
    <row r="117" spans="1:9" s="113" customFormat="1" ht="6" customHeight="1" thickBot="1">
      <c r="A117" s="911"/>
      <c r="B117" s="912"/>
      <c r="C117" s="912"/>
      <c r="D117" s="912"/>
      <c r="E117" s="912"/>
      <c r="F117" s="912"/>
      <c r="G117" s="912"/>
      <c r="H117" s="912"/>
      <c r="I117" s="913"/>
    </row>
    <row r="118" spans="1:9" s="113" customFormat="1" ht="14.25" customHeight="1" thickBot="1">
      <c r="A118" s="116" t="s">
        <v>70</v>
      </c>
      <c r="B118" s="126" t="s">
        <v>66</v>
      </c>
      <c r="C118" s="73">
        <f>C17-C52</f>
        <v>0</v>
      </c>
      <c r="D118" s="73">
        <f>D17-D52</f>
        <v>0</v>
      </c>
      <c r="E118" s="10" t="e">
        <f t="shared" si="4"/>
        <v>#DIV/0!</v>
      </c>
      <c r="F118" s="73">
        <f>F17-F52</f>
        <v>0</v>
      </c>
      <c r="G118" s="73">
        <f>G17-G52</f>
        <v>0</v>
      </c>
      <c r="H118" s="73">
        <f>H17-H52</f>
        <v>0</v>
      </c>
      <c r="I118" s="10" t="e">
        <f t="shared" si="3"/>
        <v>#DIV/0!</v>
      </c>
    </row>
    <row r="119" spans="1:9" s="113" customFormat="1" ht="14.25" customHeight="1" thickBot="1">
      <c r="A119" s="107" t="s">
        <v>71</v>
      </c>
      <c r="B119" s="336" t="s">
        <v>193</v>
      </c>
      <c r="C119" s="71"/>
      <c r="D119" s="71"/>
      <c r="E119" s="10" t="e">
        <f t="shared" si="4"/>
        <v>#DIV/0!</v>
      </c>
      <c r="F119" s="71"/>
      <c r="G119" s="71"/>
      <c r="H119" s="71"/>
      <c r="I119" s="10" t="e">
        <f t="shared" si="3"/>
        <v>#DIV/0!</v>
      </c>
    </row>
    <row r="120" spans="1:9" s="113" customFormat="1" ht="14.25" customHeight="1" thickBot="1">
      <c r="A120" s="107" t="s">
        <v>115</v>
      </c>
      <c r="B120" s="126" t="s">
        <v>69</v>
      </c>
      <c r="C120" s="73">
        <f>C118-C119</f>
        <v>0</v>
      </c>
      <c r="D120" s="73">
        <f>D118-D119</f>
        <v>0</v>
      </c>
      <c r="E120" s="10" t="e">
        <f t="shared" si="4"/>
        <v>#DIV/0!</v>
      </c>
      <c r="F120" s="73">
        <f>F118-F119</f>
        <v>0</v>
      </c>
      <c r="G120" s="73">
        <f>G118-G119</f>
        <v>0</v>
      </c>
      <c r="H120" s="73">
        <f>H118-H119</f>
        <v>0</v>
      </c>
      <c r="I120" s="10" t="e">
        <f t="shared" si="3"/>
        <v>#DIV/0!</v>
      </c>
    </row>
    <row r="121" spans="1:9" s="99" customFormat="1" ht="5.25" customHeight="1" thickBot="1">
      <c r="A121" s="911"/>
      <c r="B121" s="912"/>
      <c r="C121" s="912"/>
      <c r="D121" s="912"/>
      <c r="E121" s="912"/>
      <c r="F121" s="912"/>
      <c r="G121" s="912"/>
      <c r="H121" s="912"/>
      <c r="I121" s="913"/>
    </row>
    <row r="122" spans="1:9" ht="18.75" customHeight="1" thickBot="1">
      <c r="A122" s="116" t="s">
        <v>116</v>
      </c>
      <c r="B122" s="367" t="s">
        <v>237</v>
      </c>
      <c r="C122" s="34">
        <f>C123+C124+C125+C126</f>
        <v>0</v>
      </c>
      <c r="D122" s="34">
        <f>D123+D124+D125+D126</f>
        <v>0</v>
      </c>
      <c r="E122" s="34" t="e">
        <f t="shared" si="4"/>
        <v>#DIV/0!</v>
      </c>
      <c r="F122" s="34">
        <f>F123+F124+F125+F126</f>
        <v>0</v>
      </c>
      <c r="G122" s="34">
        <f>G123+G124+G125+G126</f>
        <v>0</v>
      </c>
      <c r="H122" s="34">
        <f>H123+H124+H125+H126</f>
        <v>0</v>
      </c>
      <c r="I122" s="34" t="e">
        <f t="shared" si="3"/>
        <v>#DIV/0!</v>
      </c>
    </row>
    <row r="123" spans="1:9" ht="15" customHeight="1">
      <c r="A123" s="156" t="s">
        <v>16</v>
      </c>
      <c r="B123" s="333" t="s">
        <v>234</v>
      </c>
      <c r="C123" s="157"/>
      <c r="D123" s="157"/>
      <c r="E123" s="308" t="e">
        <f t="shared" si="4"/>
        <v>#DIV/0!</v>
      </c>
      <c r="F123" s="157"/>
      <c r="G123" s="157"/>
      <c r="H123" s="157"/>
      <c r="I123" s="308" t="e">
        <f t="shared" si="3"/>
        <v>#DIV/0!</v>
      </c>
    </row>
    <row r="124" spans="1:9" ht="15" customHeight="1">
      <c r="A124" s="158" t="s">
        <v>17</v>
      </c>
      <c r="B124" s="368" t="s">
        <v>235</v>
      </c>
      <c r="C124" s="17"/>
      <c r="D124" s="17"/>
      <c r="E124" s="282" t="e">
        <f t="shared" si="4"/>
        <v>#DIV/0!</v>
      </c>
      <c r="F124" s="17"/>
      <c r="G124" s="17"/>
      <c r="H124" s="17"/>
      <c r="I124" s="282" t="e">
        <f t="shared" si="3"/>
        <v>#DIV/0!</v>
      </c>
    </row>
    <row r="125" spans="1:9" ht="15" customHeight="1">
      <c r="A125" s="158" t="s">
        <v>18</v>
      </c>
      <c r="B125" s="334" t="s">
        <v>191</v>
      </c>
      <c r="C125" s="17"/>
      <c r="D125" s="17"/>
      <c r="E125" s="282" t="e">
        <f t="shared" si="4"/>
        <v>#DIV/0!</v>
      </c>
      <c r="F125" s="17"/>
      <c r="G125" s="17"/>
      <c r="H125" s="17"/>
      <c r="I125" s="282" t="e">
        <f t="shared" si="3"/>
        <v>#DIV/0!</v>
      </c>
    </row>
    <row r="126" spans="1:9" ht="15" customHeight="1" thickBot="1">
      <c r="A126" s="129" t="s">
        <v>19</v>
      </c>
      <c r="B126" s="335" t="s">
        <v>192</v>
      </c>
      <c r="C126" s="20"/>
      <c r="D126" s="20"/>
      <c r="E126" s="309" t="e">
        <f t="shared" si="4"/>
        <v>#DIV/0!</v>
      </c>
      <c r="F126" s="20"/>
      <c r="G126" s="20"/>
      <c r="H126" s="20"/>
      <c r="I126" s="309" t="e">
        <f t="shared" si="3"/>
        <v>#DIV/0!</v>
      </c>
    </row>
    <row r="127" spans="1:9" s="113" customFormat="1" ht="3" customHeight="1" thickBot="1">
      <c r="A127" s="888"/>
      <c r="B127" s="889"/>
      <c r="C127" s="889"/>
      <c r="D127" s="889"/>
      <c r="E127" s="889"/>
      <c r="F127" s="889"/>
      <c r="G127" s="889"/>
      <c r="H127" s="889"/>
      <c r="I127" s="910"/>
    </row>
    <row r="128" spans="1:9" ht="18.75" customHeight="1" thickBot="1">
      <c r="A128" s="61" t="s">
        <v>117</v>
      </c>
      <c r="B128" s="364" t="s">
        <v>233</v>
      </c>
      <c r="C128" s="25">
        <f>SUM(C129:C134)</f>
        <v>0</v>
      </c>
      <c r="D128" s="25">
        <f>SUM(D129:D134)</f>
        <v>0</v>
      </c>
      <c r="E128" s="25" t="e">
        <f t="shared" si="4"/>
        <v>#DIV/0!</v>
      </c>
      <c r="F128" s="25">
        <f>SUM(F129:F134)</f>
        <v>0</v>
      </c>
      <c r="G128" s="25">
        <f>SUM(G129:G134)</f>
        <v>0</v>
      </c>
      <c r="H128" s="25">
        <f>SUM(H129:H134)</f>
        <v>0</v>
      </c>
      <c r="I128" s="25" t="e">
        <f t="shared" si="3"/>
        <v>#DIV/0!</v>
      </c>
    </row>
    <row r="129" spans="1:9" ht="15" customHeight="1">
      <c r="A129" s="160" t="s">
        <v>16</v>
      </c>
      <c r="B129" s="333" t="s">
        <v>234</v>
      </c>
      <c r="C129" s="157"/>
      <c r="D129" s="157"/>
      <c r="E129" s="308" t="e">
        <f t="shared" si="4"/>
        <v>#DIV/0!</v>
      </c>
      <c r="F129" s="157"/>
      <c r="G129" s="157"/>
      <c r="H129" s="157"/>
      <c r="I129" s="308" t="e">
        <f t="shared" si="3"/>
        <v>#DIV/0!</v>
      </c>
    </row>
    <row r="130" spans="1:9" ht="15" customHeight="1">
      <c r="A130" s="161" t="s">
        <v>17</v>
      </c>
      <c r="B130" s="365" t="s">
        <v>235</v>
      </c>
      <c r="C130" s="17"/>
      <c r="D130" s="17"/>
      <c r="E130" s="282" t="e">
        <f t="shared" si="4"/>
        <v>#DIV/0!</v>
      </c>
      <c r="F130" s="17"/>
      <c r="G130" s="17"/>
      <c r="H130" s="17"/>
      <c r="I130" s="282" t="e">
        <f t="shared" si="3"/>
        <v>#DIV/0!</v>
      </c>
    </row>
    <row r="131" spans="1:9" ht="15" customHeight="1">
      <c r="A131" s="161" t="s">
        <v>18</v>
      </c>
      <c r="B131" s="334" t="s">
        <v>191</v>
      </c>
      <c r="C131" s="17"/>
      <c r="D131" s="17"/>
      <c r="E131" s="282" t="e">
        <f t="shared" si="4"/>
        <v>#DIV/0!</v>
      </c>
      <c r="F131" s="17"/>
      <c r="G131" s="17"/>
      <c r="H131" s="17"/>
      <c r="I131" s="282" t="e">
        <f t="shared" si="3"/>
        <v>#DIV/0!</v>
      </c>
    </row>
    <row r="132" spans="1:9" ht="15" customHeight="1">
      <c r="A132" s="161" t="s">
        <v>19</v>
      </c>
      <c r="B132" s="334" t="s">
        <v>192</v>
      </c>
      <c r="C132" s="17"/>
      <c r="D132" s="17"/>
      <c r="E132" s="282" t="e">
        <f t="shared" si="4"/>
        <v>#DIV/0!</v>
      </c>
      <c r="F132" s="17"/>
      <c r="G132" s="17"/>
      <c r="H132" s="17"/>
      <c r="I132" s="282" t="e">
        <f t="shared" si="3"/>
        <v>#DIV/0!</v>
      </c>
    </row>
    <row r="133" spans="1:9" ht="15" customHeight="1">
      <c r="A133" s="161" t="s">
        <v>20</v>
      </c>
      <c r="B133" s="334" t="s">
        <v>195</v>
      </c>
      <c r="C133" s="17"/>
      <c r="D133" s="17"/>
      <c r="E133" s="282" t="e">
        <f t="shared" si="4"/>
        <v>#DIV/0!</v>
      </c>
      <c r="F133" s="17"/>
      <c r="G133" s="17"/>
      <c r="H133" s="17"/>
      <c r="I133" s="282" t="e">
        <f t="shared" si="3"/>
        <v>#DIV/0!</v>
      </c>
    </row>
    <row r="134" spans="1:9" ht="15" customHeight="1" thickBot="1">
      <c r="A134" s="162" t="s">
        <v>21</v>
      </c>
      <c r="B134" s="366" t="s">
        <v>236</v>
      </c>
      <c r="C134" s="163"/>
      <c r="D134" s="163"/>
      <c r="E134" s="310" t="e">
        <f t="shared" si="4"/>
        <v>#DIV/0!</v>
      </c>
      <c r="F134" s="163"/>
      <c r="G134" s="163"/>
      <c r="H134" s="163"/>
      <c r="I134" s="310" t="e">
        <f t="shared" si="3"/>
        <v>#DIV/0!</v>
      </c>
    </row>
    <row r="135" spans="3:7" ht="5.25" customHeight="1">
      <c r="C135" s="67"/>
      <c r="D135" s="164"/>
      <c r="E135" s="67"/>
      <c r="F135" s="67"/>
      <c r="G135" s="67"/>
    </row>
    <row r="136" spans="2:6" ht="14.25" hidden="1">
      <c r="B136" s="165" t="s">
        <v>118</v>
      </c>
      <c r="C136" s="165"/>
      <c r="D136" s="165"/>
      <c r="E136" s="166"/>
      <c r="F136" s="166"/>
    </row>
    <row r="137" spans="4:6" ht="3.75" customHeight="1" hidden="1" thickBot="1">
      <c r="D137" s="166"/>
      <c r="E137" s="166"/>
      <c r="F137" s="166"/>
    </row>
    <row r="138" spans="1:8" ht="27" customHeight="1" hidden="1" thickBot="1">
      <c r="A138" s="904" t="s">
        <v>4</v>
      </c>
      <c r="B138" s="904" t="s">
        <v>5</v>
      </c>
      <c r="C138" s="902" t="s">
        <v>119</v>
      </c>
      <c r="D138" s="881" t="s">
        <v>120</v>
      </c>
      <c r="E138" s="902" t="s">
        <v>121</v>
      </c>
      <c r="F138" s="881" t="s">
        <v>122</v>
      </c>
      <c r="G138" s="876" t="s">
        <v>123</v>
      </c>
      <c r="H138" s="877"/>
    </row>
    <row r="139" spans="1:8" ht="25.5" customHeight="1" hidden="1" thickBot="1">
      <c r="A139" s="905"/>
      <c r="B139" s="905"/>
      <c r="C139" s="903"/>
      <c r="D139" s="882"/>
      <c r="E139" s="903"/>
      <c r="F139" s="882"/>
      <c r="G139" s="167" t="s">
        <v>124</v>
      </c>
      <c r="H139" s="168" t="s">
        <v>125</v>
      </c>
    </row>
    <row r="140" spans="1:8" ht="11.25" customHeight="1" hidden="1" thickBot="1">
      <c r="A140" s="169" t="s">
        <v>16</v>
      </c>
      <c r="B140" s="169" t="s">
        <v>17</v>
      </c>
      <c r="C140" s="169" t="s">
        <v>18</v>
      </c>
      <c r="D140" s="169" t="s">
        <v>19</v>
      </c>
      <c r="E140" s="169" t="s">
        <v>20</v>
      </c>
      <c r="F140" s="169" t="s">
        <v>21</v>
      </c>
      <c r="G140" s="169" t="s">
        <v>22</v>
      </c>
      <c r="H140" s="169" t="s">
        <v>23</v>
      </c>
    </row>
    <row r="141" spans="1:8" ht="15" hidden="1" thickBot="1">
      <c r="A141" s="127" t="s">
        <v>26</v>
      </c>
      <c r="B141" s="170" t="s">
        <v>126</v>
      </c>
      <c r="C141" s="171">
        <f>SUM(C142:C144)</f>
        <v>0</v>
      </c>
      <c r="D141" s="171">
        <f>SUM(D142:D144)</f>
        <v>0</v>
      </c>
      <c r="E141" s="171">
        <f>SUM(E142:E144)</f>
        <v>0</v>
      </c>
      <c r="F141" s="171">
        <f>SUM(F142:F144)</f>
        <v>0</v>
      </c>
      <c r="G141" s="172">
        <f>C141-D141</f>
        <v>0</v>
      </c>
      <c r="H141" s="173">
        <f>E141-F141</f>
        <v>0</v>
      </c>
    </row>
    <row r="142" spans="1:8" ht="24.75" hidden="1">
      <c r="A142" s="174" t="s">
        <v>16</v>
      </c>
      <c r="B142" s="175" t="s">
        <v>127</v>
      </c>
      <c r="C142" s="176"/>
      <c r="D142" s="176"/>
      <c r="E142" s="176"/>
      <c r="F142" s="176"/>
      <c r="G142" s="177">
        <f>C142-D142</f>
        <v>0</v>
      </c>
      <c r="H142" s="177">
        <f>E142-F142</f>
        <v>0</v>
      </c>
    </row>
    <row r="143" spans="1:8" ht="24.75" hidden="1">
      <c r="A143" s="178" t="s">
        <v>17</v>
      </c>
      <c r="B143" s="179" t="s">
        <v>128</v>
      </c>
      <c r="C143" s="180"/>
      <c r="D143" s="180"/>
      <c r="E143" s="180"/>
      <c r="F143" s="180"/>
      <c r="G143" s="181">
        <f>C143-D143</f>
        <v>0</v>
      </c>
      <c r="H143" s="181">
        <f>E143-F143</f>
        <v>0</v>
      </c>
    </row>
    <row r="144" spans="1:8" ht="26.25" hidden="1" thickBot="1">
      <c r="A144" s="182" t="s">
        <v>18</v>
      </c>
      <c r="B144" s="183" t="s">
        <v>129</v>
      </c>
      <c r="C144" s="131"/>
      <c r="D144" s="131"/>
      <c r="E144" s="131"/>
      <c r="F144" s="131"/>
      <c r="G144" s="184">
        <f>C144-D144</f>
        <v>0</v>
      </c>
      <c r="H144" s="184">
        <f>E144-F144</f>
        <v>0</v>
      </c>
    </row>
    <row r="145" spans="1:7" ht="12.75" customHeight="1">
      <c r="A145" s="185"/>
      <c r="B145" s="878" t="s">
        <v>72</v>
      </c>
      <c r="C145" s="878"/>
      <c r="D145" s="878"/>
      <c r="E145" s="878"/>
      <c r="F145" s="878"/>
      <c r="G145" s="62"/>
    </row>
    <row r="146" spans="1:7" ht="6" customHeight="1" thickBot="1">
      <c r="A146" s="159"/>
      <c r="B146" s="186"/>
      <c r="C146" s="74"/>
      <c r="D146" s="74"/>
      <c r="E146" s="74"/>
      <c r="F146" s="74"/>
      <c r="G146" s="74"/>
    </row>
    <row r="147" spans="1:9" ht="18" customHeight="1" thickBot="1">
      <c r="A147" s="893" t="s">
        <v>4</v>
      </c>
      <c r="B147" s="893" t="s">
        <v>5</v>
      </c>
      <c r="C147" s="884" t="s">
        <v>6</v>
      </c>
      <c r="D147" s="885"/>
      <c r="E147" s="890" t="s">
        <v>73</v>
      </c>
      <c r="F147" s="884" t="s">
        <v>8</v>
      </c>
      <c r="G147" s="887"/>
      <c r="H147" s="885"/>
      <c r="I147" s="890" t="s">
        <v>74</v>
      </c>
    </row>
    <row r="148" spans="1:9" ht="16.5" customHeight="1">
      <c r="A148" s="894"/>
      <c r="B148" s="894"/>
      <c r="C148" s="873" t="s">
        <v>75</v>
      </c>
      <c r="D148" s="873" t="s">
        <v>76</v>
      </c>
      <c r="E148" s="891"/>
      <c r="F148" s="873" t="s">
        <v>259</v>
      </c>
      <c r="G148" s="879" t="s">
        <v>174</v>
      </c>
      <c r="H148" s="873" t="s">
        <v>78</v>
      </c>
      <c r="I148" s="891"/>
    </row>
    <row r="149" spans="1:9" ht="16.5" customHeight="1" thickBot="1">
      <c r="A149" s="895"/>
      <c r="B149" s="895"/>
      <c r="C149" s="874"/>
      <c r="D149" s="874"/>
      <c r="E149" s="892"/>
      <c r="F149" s="874"/>
      <c r="G149" s="880"/>
      <c r="H149" s="874"/>
      <c r="I149" s="892"/>
    </row>
    <row r="150" spans="1:9" ht="13.5" thickBot="1">
      <c r="A150" s="63" t="s">
        <v>16</v>
      </c>
      <c r="B150" s="63" t="s">
        <v>17</v>
      </c>
      <c r="C150" s="63" t="s">
        <v>18</v>
      </c>
      <c r="D150" s="63" t="s">
        <v>19</v>
      </c>
      <c r="E150" s="63" t="s">
        <v>20</v>
      </c>
      <c r="F150" s="63" t="s">
        <v>21</v>
      </c>
      <c r="G150" s="63" t="s">
        <v>22</v>
      </c>
      <c r="H150" s="63" t="s">
        <v>23</v>
      </c>
      <c r="I150" s="63" t="s">
        <v>24</v>
      </c>
    </row>
    <row r="151" spans="1:9" ht="18.75" customHeight="1" thickBot="1">
      <c r="A151" s="369" t="s">
        <v>26</v>
      </c>
      <c r="B151" s="370" t="s">
        <v>238</v>
      </c>
      <c r="C151" s="382">
        <f>SUM(C152:C157)</f>
        <v>0</v>
      </c>
      <c r="D151" s="382">
        <f>SUM(D152:D157)</f>
        <v>0</v>
      </c>
      <c r="E151" s="295">
        <f aca="true" t="shared" si="5" ref="E151:E157">D151-C151</f>
        <v>0</v>
      </c>
      <c r="F151" s="382">
        <f>SUM(F152:F157)</f>
        <v>0</v>
      </c>
      <c r="G151" s="382">
        <f>SUM(G152:G157)</f>
        <v>0</v>
      </c>
      <c r="H151" s="382">
        <f>SUM(H152:H157)</f>
        <v>0</v>
      </c>
      <c r="I151" s="64">
        <f aca="true" t="shared" si="6" ref="I151:I159">H151-F151</f>
        <v>0</v>
      </c>
    </row>
    <row r="152" spans="1:9" ht="14.25" customHeight="1">
      <c r="A152" s="371" t="s">
        <v>16</v>
      </c>
      <c r="B152" s="404" t="s">
        <v>196</v>
      </c>
      <c r="C152" s="385"/>
      <c r="D152" s="176"/>
      <c r="E152" s="177">
        <f t="shared" si="5"/>
        <v>0</v>
      </c>
      <c r="F152" s="176"/>
      <c r="G152" s="176"/>
      <c r="H152" s="176"/>
      <c r="I152" s="405">
        <f t="shared" si="6"/>
        <v>0</v>
      </c>
    </row>
    <row r="153" spans="1:9" ht="14.25" customHeight="1">
      <c r="A153" s="372" t="s">
        <v>17</v>
      </c>
      <c r="B153" s="373" t="s">
        <v>79</v>
      </c>
      <c r="C153" s="383"/>
      <c r="D153" s="187"/>
      <c r="E153" s="200">
        <f t="shared" si="5"/>
        <v>0</v>
      </c>
      <c r="F153" s="187"/>
      <c r="G153" s="187"/>
      <c r="H153" s="187"/>
      <c r="I153" s="188">
        <f t="shared" si="6"/>
        <v>0</v>
      </c>
    </row>
    <row r="154" spans="1:9" ht="14.25" customHeight="1">
      <c r="A154" s="372" t="s">
        <v>18</v>
      </c>
      <c r="B154" s="373" t="s">
        <v>239</v>
      </c>
      <c r="C154" s="383"/>
      <c r="D154" s="187"/>
      <c r="E154" s="200">
        <f t="shared" si="5"/>
        <v>0</v>
      </c>
      <c r="F154" s="187"/>
      <c r="G154" s="187"/>
      <c r="H154" s="187"/>
      <c r="I154" s="188">
        <f t="shared" si="6"/>
        <v>0</v>
      </c>
    </row>
    <row r="155" spans="1:9" ht="14.25" customHeight="1">
      <c r="A155" s="372" t="s">
        <v>19</v>
      </c>
      <c r="B155" s="373" t="s">
        <v>240</v>
      </c>
      <c r="C155" s="383"/>
      <c r="D155" s="187"/>
      <c r="E155" s="200">
        <f t="shared" si="5"/>
        <v>0</v>
      </c>
      <c r="F155" s="187"/>
      <c r="G155" s="187"/>
      <c r="H155" s="187"/>
      <c r="I155" s="188">
        <f t="shared" si="6"/>
        <v>0</v>
      </c>
    </row>
    <row r="156" spans="1:9" ht="14.25" customHeight="1">
      <c r="A156" s="372" t="s">
        <v>20</v>
      </c>
      <c r="B156" s="373" t="s">
        <v>80</v>
      </c>
      <c r="C156" s="383"/>
      <c r="D156" s="187"/>
      <c r="E156" s="200">
        <f t="shared" si="5"/>
        <v>0</v>
      </c>
      <c r="F156" s="187"/>
      <c r="G156" s="187"/>
      <c r="H156" s="187"/>
      <c r="I156" s="188">
        <f t="shared" si="6"/>
        <v>0</v>
      </c>
    </row>
    <row r="157" spans="1:9" ht="14.25" customHeight="1" thickBot="1">
      <c r="A157" s="406" t="s">
        <v>21</v>
      </c>
      <c r="B157" s="374" t="s">
        <v>81</v>
      </c>
      <c r="C157" s="402"/>
      <c r="D157" s="403"/>
      <c r="E157" s="407">
        <f t="shared" si="5"/>
        <v>0</v>
      </c>
      <c r="F157" s="403"/>
      <c r="G157" s="403"/>
      <c r="H157" s="403"/>
      <c r="I157" s="408">
        <f t="shared" si="6"/>
        <v>0</v>
      </c>
    </row>
    <row r="158" spans="1:9" ht="30.75" customHeight="1" thickBot="1">
      <c r="A158" s="375" t="s">
        <v>30</v>
      </c>
      <c r="B158" s="376" t="s">
        <v>241</v>
      </c>
      <c r="C158" s="382">
        <f aca="true" t="shared" si="7" ref="C158:H158">SUM(C159:C165)</f>
        <v>0</v>
      </c>
      <c r="D158" s="382">
        <f t="shared" si="7"/>
        <v>0</v>
      </c>
      <c r="E158" s="382">
        <f aca="true" t="shared" si="8" ref="E158:E165">D158-C158</f>
        <v>0</v>
      </c>
      <c r="F158" s="382">
        <f t="shared" si="7"/>
        <v>0</v>
      </c>
      <c r="G158" s="382">
        <f t="shared" si="7"/>
        <v>0</v>
      </c>
      <c r="H158" s="382">
        <f t="shared" si="7"/>
        <v>0</v>
      </c>
      <c r="I158" s="400">
        <f t="shared" si="6"/>
        <v>0</v>
      </c>
    </row>
    <row r="159" spans="1:9" ht="14.25" customHeight="1">
      <c r="A159" s="377" t="s">
        <v>16</v>
      </c>
      <c r="B159" s="401" t="s">
        <v>196</v>
      </c>
      <c r="C159" s="385"/>
      <c r="D159" s="176"/>
      <c r="E159" s="385">
        <f t="shared" si="8"/>
        <v>0</v>
      </c>
      <c r="F159" s="176"/>
      <c r="G159" s="176"/>
      <c r="H159" s="176"/>
      <c r="I159" s="176">
        <f t="shared" si="6"/>
        <v>0</v>
      </c>
    </row>
    <row r="160" spans="1:9" ht="14.25" customHeight="1">
      <c r="A160" s="379" t="s">
        <v>17</v>
      </c>
      <c r="B160" s="378" t="s">
        <v>79</v>
      </c>
      <c r="C160" s="383"/>
      <c r="D160" s="187"/>
      <c r="E160" s="386">
        <f t="shared" si="8"/>
        <v>0</v>
      </c>
      <c r="F160" s="187"/>
      <c r="G160" s="187"/>
      <c r="H160" s="187"/>
      <c r="I160" s="187">
        <f aca="true" t="shared" si="9" ref="I160:I165">H160-F160</f>
        <v>0</v>
      </c>
    </row>
    <row r="161" spans="1:9" ht="14.25" customHeight="1">
      <c r="A161" s="379" t="s">
        <v>18</v>
      </c>
      <c r="B161" s="378" t="s">
        <v>240</v>
      </c>
      <c r="C161" s="383"/>
      <c r="D161" s="187"/>
      <c r="E161" s="386">
        <f t="shared" si="8"/>
        <v>0</v>
      </c>
      <c r="F161" s="187"/>
      <c r="G161" s="187"/>
      <c r="H161" s="187"/>
      <c r="I161" s="187">
        <f t="shared" si="9"/>
        <v>0</v>
      </c>
    </row>
    <row r="162" spans="1:9" ht="14.25" customHeight="1">
      <c r="A162" s="379" t="s">
        <v>19</v>
      </c>
      <c r="B162" s="378" t="s">
        <v>242</v>
      </c>
      <c r="C162" s="383"/>
      <c r="D162" s="187"/>
      <c r="E162" s="387">
        <f t="shared" si="8"/>
        <v>0</v>
      </c>
      <c r="F162" s="187"/>
      <c r="G162" s="187"/>
      <c r="H162" s="187"/>
      <c r="I162" s="187">
        <f t="shared" si="9"/>
        <v>0</v>
      </c>
    </row>
    <row r="163" spans="1:9" ht="14.25" customHeight="1">
      <c r="A163" s="379" t="s">
        <v>20</v>
      </c>
      <c r="B163" s="378" t="s">
        <v>243</v>
      </c>
      <c r="C163" s="383"/>
      <c r="D163" s="187"/>
      <c r="E163" s="384">
        <f t="shared" si="8"/>
        <v>0</v>
      </c>
      <c r="F163" s="187"/>
      <c r="G163" s="187"/>
      <c r="H163" s="187"/>
      <c r="I163" s="187">
        <f t="shared" si="9"/>
        <v>0</v>
      </c>
    </row>
    <row r="164" spans="1:9" ht="14.25" customHeight="1">
      <c r="A164" s="379" t="s">
        <v>21</v>
      </c>
      <c r="B164" s="378" t="s">
        <v>80</v>
      </c>
      <c r="C164" s="383"/>
      <c r="D164" s="187"/>
      <c r="E164" s="386">
        <f t="shared" si="8"/>
        <v>0</v>
      </c>
      <c r="F164" s="187"/>
      <c r="G164" s="187"/>
      <c r="H164" s="187"/>
      <c r="I164" s="187">
        <f t="shared" si="9"/>
        <v>0</v>
      </c>
    </row>
    <row r="165" spans="1:9" ht="14.25" customHeight="1" thickBot="1">
      <c r="A165" s="380" t="s">
        <v>22</v>
      </c>
      <c r="B165" s="381" t="s">
        <v>81</v>
      </c>
      <c r="C165" s="402"/>
      <c r="D165" s="403"/>
      <c r="E165" s="388">
        <f t="shared" si="8"/>
        <v>0</v>
      </c>
      <c r="F165" s="403"/>
      <c r="G165" s="403"/>
      <c r="H165" s="403"/>
      <c r="I165" s="403">
        <f t="shared" si="9"/>
        <v>0</v>
      </c>
    </row>
    <row r="166" spans="1:7" ht="5.25" customHeight="1">
      <c r="A166" s="159"/>
      <c r="B166" s="65"/>
      <c r="C166" s="66"/>
      <c r="D166" s="66"/>
      <c r="E166" s="66"/>
      <c r="F166" s="66"/>
      <c r="G166" s="66"/>
    </row>
    <row r="167" spans="2:7" ht="14.25">
      <c r="B167" s="916" t="s">
        <v>82</v>
      </c>
      <c r="C167" s="916"/>
      <c r="D167" s="916"/>
      <c r="E167" s="872"/>
      <c r="F167" s="872"/>
      <c r="G167" s="78"/>
    </row>
    <row r="168" spans="2:7" ht="6" customHeight="1" thickBot="1">
      <c r="B168" s="77"/>
      <c r="C168" s="77"/>
      <c r="D168" s="77"/>
      <c r="E168" s="78"/>
      <c r="F168" s="78"/>
      <c r="G168" s="78"/>
    </row>
    <row r="169" spans="1:9" s="190" customFormat="1" ht="18" customHeight="1" thickBot="1">
      <c r="A169" s="893" t="s">
        <v>4</v>
      </c>
      <c r="B169" s="893" t="s">
        <v>5</v>
      </c>
      <c r="C169" s="884" t="s">
        <v>6</v>
      </c>
      <c r="D169" s="885"/>
      <c r="E169" s="890" t="s">
        <v>73</v>
      </c>
      <c r="F169" s="884" t="s">
        <v>8</v>
      </c>
      <c r="G169" s="887"/>
      <c r="H169" s="885"/>
      <c r="I169" s="890" t="s">
        <v>74</v>
      </c>
    </row>
    <row r="170" spans="1:9" s="191" customFormat="1" ht="12.75" customHeight="1">
      <c r="A170" s="894"/>
      <c r="B170" s="894"/>
      <c r="C170" s="873" t="s">
        <v>75</v>
      </c>
      <c r="D170" s="873" t="s">
        <v>76</v>
      </c>
      <c r="E170" s="891"/>
      <c r="F170" s="5" t="s">
        <v>77</v>
      </c>
      <c r="G170" s="879" t="s">
        <v>174</v>
      </c>
      <c r="H170" s="873" t="s">
        <v>78</v>
      </c>
      <c r="I170" s="891"/>
    </row>
    <row r="171" spans="1:9" s="192" customFormat="1" ht="14.25" customHeight="1" thickBot="1">
      <c r="A171" s="895"/>
      <c r="B171" s="895"/>
      <c r="C171" s="874"/>
      <c r="D171" s="874"/>
      <c r="E171" s="892"/>
      <c r="F171" s="76" t="s">
        <v>15</v>
      </c>
      <c r="G171" s="880"/>
      <c r="H171" s="874"/>
      <c r="I171" s="892"/>
    </row>
    <row r="172" spans="1:9" s="113" customFormat="1" ht="15" thickBot="1">
      <c r="A172" s="68" t="s">
        <v>16</v>
      </c>
      <c r="B172" s="68" t="s">
        <v>17</v>
      </c>
      <c r="C172" s="68" t="s">
        <v>18</v>
      </c>
      <c r="D172" s="68" t="s">
        <v>19</v>
      </c>
      <c r="E172" s="69" t="s">
        <v>20</v>
      </c>
      <c r="F172" s="68" t="s">
        <v>21</v>
      </c>
      <c r="G172" s="68" t="s">
        <v>22</v>
      </c>
      <c r="H172" s="68" t="s">
        <v>23</v>
      </c>
      <c r="I172" s="68" t="s">
        <v>24</v>
      </c>
    </row>
    <row r="173" spans="1:9" s="195" customFormat="1" ht="28.5">
      <c r="A173" s="193" t="s">
        <v>26</v>
      </c>
      <c r="B173" s="389" t="s">
        <v>244</v>
      </c>
      <c r="C173" s="194">
        <f>SUM(C175:C183)</f>
        <v>0</v>
      </c>
      <c r="D173" s="194">
        <f>SUM(D175:D183)</f>
        <v>0</v>
      </c>
      <c r="E173" s="296">
        <f>D173-C173</f>
        <v>0</v>
      </c>
      <c r="F173" s="194">
        <f>SUM(F175:F183)</f>
        <v>0</v>
      </c>
      <c r="G173" s="194">
        <f>SUM(G175:G183)</f>
        <v>0</v>
      </c>
      <c r="H173" s="194">
        <f>SUM(H175:H183)</f>
        <v>0</v>
      </c>
      <c r="I173" s="296">
        <f aca="true" t="shared" si="10" ref="I173:I205">H173-F173</f>
        <v>0</v>
      </c>
    </row>
    <row r="174" spans="1:9" ht="14.25" customHeight="1" thickBot="1">
      <c r="A174" s="196"/>
      <c r="B174" s="390" t="s">
        <v>83</v>
      </c>
      <c r="C174" s="198"/>
      <c r="D174" s="198"/>
      <c r="E174" s="307">
        <f aca="true" t="shared" si="11" ref="E174:E205">D174-C174</f>
        <v>0</v>
      </c>
      <c r="F174" s="198"/>
      <c r="G174" s="198"/>
      <c r="H174" s="198"/>
      <c r="I174" s="297">
        <f t="shared" si="10"/>
        <v>0</v>
      </c>
    </row>
    <row r="175" spans="1:9" ht="16.5" customHeight="1">
      <c r="A175" s="199" t="s">
        <v>16</v>
      </c>
      <c r="B175" s="391" t="s">
        <v>245</v>
      </c>
      <c r="C175" s="187"/>
      <c r="D175" s="187"/>
      <c r="E175" s="298">
        <f t="shared" si="11"/>
        <v>0</v>
      </c>
      <c r="F175" s="187"/>
      <c r="G175" s="187"/>
      <c r="H175" s="187"/>
      <c r="I175" s="298">
        <f t="shared" si="10"/>
        <v>0</v>
      </c>
    </row>
    <row r="176" spans="1:9" ht="26.25" customHeight="1">
      <c r="A176" s="199" t="s">
        <v>17</v>
      </c>
      <c r="B176" s="341" t="s">
        <v>246</v>
      </c>
      <c r="C176" s="187"/>
      <c r="D176" s="187"/>
      <c r="E176" s="298">
        <f t="shared" si="11"/>
        <v>0</v>
      </c>
      <c r="F176" s="187"/>
      <c r="G176" s="187"/>
      <c r="H176" s="187"/>
      <c r="I176" s="298">
        <f t="shared" si="10"/>
        <v>0</v>
      </c>
    </row>
    <row r="177" spans="1:9" ht="24.75" customHeight="1">
      <c r="A177" s="199" t="s">
        <v>18</v>
      </c>
      <c r="B177" s="341" t="s">
        <v>247</v>
      </c>
      <c r="C177" s="187"/>
      <c r="D177" s="187"/>
      <c r="E177" s="298">
        <f t="shared" si="11"/>
        <v>0</v>
      </c>
      <c r="F177" s="187"/>
      <c r="G177" s="187"/>
      <c r="H177" s="187"/>
      <c r="I177" s="298">
        <f t="shared" si="10"/>
        <v>0</v>
      </c>
    </row>
    <row r="178" spans="1:9" ht="16.5" customHeight="1">
      <c r="A178" s="199" t="s">
        <v>19</v>
      </c>
      <c r="B178" s="392" t="s">
        <v>248</v>
      </c>
      <c r="C178" s="187"/>
      <c r="D178" s="187"/>
      <c r="E178" s="298">
        <f t="shared" si="11"/>
        <v>0</v>
      </c>
      <c r="F178" s="187"/>
      <c r="G178" s="187"/>
      <c r="H178" s="187"/>
      <c r="I178" s="298">
        <f t="shared" si="10"/>
        <v>0</v>
      </c>
    </row>
    <row r="179" spans="1:9" ht="16.5" customHeight="1">
      <c r="A179" s="199" t="s">
        <v>20</v>
      </c>
      <c r="B179" s="350" t="s">
        <v>249</v>
      </c>
      <c r="C179" s="189"/>
      <c r="D179" s="189"/>
      <c r="E179" s="299">
        <f t="shared" si="11"/>
        <v>0</v>
      </c>
      <c r="F179" s="189"/>
      <c r="G179" s="189"/>
      <c r="H179" s="189"/>
      <c r="I179" s="299">
        <f t="shared" si="10"/>
        <v>0</v>
      </c>
    </row>
    <row r="180" spans="1:9" ht="16.5" customHeight="1">
      <c r="A180" s="199" t="s">
        <v>21</v>
      </c>
      <c r="B180" s="350" t="s">
        <v>250</v>
      </c>
      <c r="C180" s="189"/>
      <c r="D180" s="189"/>
      <c r="E180" s="299">
        <f t="shared" si="11"/>
        <v>0</v>
      </c>
      <c r="F180" s="189"/>
      <c r="G180" s="189"/>
      <c r="H180" s="189"/>
      <c r="I180" s="299">
        <f t="shared" si="10"/>
        <v>0</v>
      </c>
    </row>
    <row r="181" spans="1:9" ht="16.5" customHeight="1">
      <c r="A181" s="199" t="s">
        <v>22</v>
      </c>
      <c r="B181" s="393" t="s">
        <v>132</v>
      </c>
      <c r="C181" s="202"/>
      <c r="D181" s="202"/>
      <c r="E181" s="300">
        <f t="shared" si="11"/>
        <v>0</v>
      </c>
      <c r="F181" s="202"/>
      <c r="G181" s="202"/>
      <c r="H181" s="202"/>
      <c r="I181" s="300">
        <f t="shared" si="10"/>
        <v>0</v>
      </c>
    </row>
    <row r="182" spans="1:9" ht="16.5" customHeight="1">
      <c r="A182" s="199" t="s">
        <v>23</v>
      </c>
      <c r="B182" s="334" t="s">
        <v>133</v>
      </c>
      <c r="C182" s="202"/>
      <c r="D182" s="202"/>
      <c r="E182" s="300">
        <f t="shared" si="11"/>
        <v>0</v>
      </c>
      <c r="F182" s="202"/>
      <c r="G182" s="202"/>
      <c r="H182" s="202"/>
      <c r="I182" s="300">
        <f t="shared" si="10"/>
        <v>0</v>
      </c>
    </row>
    <row r="183" spans="1:9" ht="16.5" customHeight="1" thickBot="1">
      <c r="A183" s="199" t="s">
        <v>24</v>
      </c>
      <c r="B183" s="337" t="s">
        <v>84</v>
      </c>
      <c r="C183" s="202"/>
      <c r="D183" s="202"/>
      <c r="E183" s="300">
        <f t="shared" si="11"/>
        <v>0</v>
      </c>
      <c r="F183" s="202"/>
      <c r="G183" s="202"/>
      <c r="H183" s="202"/>
      <c r="I183" s="300">
        <f t="shared" si="10"/>
        <v>0</v>
      </c>
    </row>
    <row r="184" spans="1:9" ht="16.5" customHeight="1">
      <c r="A184" s="203" t="s">
        <v>85</v>
      </c>
      <c r="B184" s="204" t="s">
        <v>134</v>
      </c>
      <c r="C184" s="205"/>
      <c r="D184" s="205"/>
      <c r="E184" s="296">
        <f t="shared" si="11"/>
        <v>0</v>
      </c>
      <c r="F184" s="205"/>
      <c r="G184" s="205"/>
      <c r="H184" s="205"/>
      <c r="I184" s="296">
        <f t="shared" si="10"/>
        <v>0</v>
      </c>
    </row>
    <row r="185" spans="1:9" ht="13.5" customHeight="1" thickBot="1">
      <c r="A185" s="196"/>
      <c r="B185" s="197" t="s">
        <v>135</v>
      </c>
      <c r="C185" s="198"/>
      <c r="D185" s="198"/>
      <c r="E185" s="297">
        <f t="shared" si="11"/>
        <v>0</v>
      </c>
      <c r="F185" s="198"/>
      <c r="G185" s="198"/>
      <c r="H185" s="198"/>
      <c r="I185" s="297">
        <f t="shared" si="10"/>
        <v>0</v>
      </c>
    </row>
    <row r="186" spans="1:9" ht="17.25" customHeight="1" thickBot="1">
      <c r="A186" s="206" t="s">
        <v>136</v>
      </c>
      <c r="B186" s="204" t="s">
        <v>137</v>
      </c>
      <c r="C186" s="207">
        <f>C173-C184</f>
        <v>0</v>
      </c>
      <c r="D186" s="207">
        <f>D173-D184</f>
        <v>0</v>
      </c>
      <c r="E186" s="274">
        <f t="shared" si="11"/>
        <v>0</v>
      </c>
      <c r="F186" s="207">
        <f>F173-F184</f>
        <v>0</v>
      </c>
      <c r="G186" s="207">
        <f>G173-G184</f>
        <v>0</v>
      </c>
      <c r="H186" s="207">
        <f>H173-H184</f>
        <v>0</v>
      </c>
      <c r="I186" s="274">
        <f t="shared" si="10"/>
        <v>0</v>
      </c>
    </row>
    <row r="187" spans="1:8" s="113" customFormat="1" ht="3.75" customHeight="1" thickBot="1">
      <c r="A187" s="888"/>
      <c r="B187" s="889"/>
      <c r="C187" s="889"/>
      <c r="D187" s="889"/>
      <c r="E187" s="889"/>
      <c r="F187" s="889"/>
      <c r="G187" s="159"/>
      <c r="H187" s="155"/>
    </row>
    <row r="188" spans="1:9" s="195" customFormat="1" ht="15" customHeight="1">
      <c r="A188" s="208" t="s">
        <v>30</v>
      </c>
      <c r="B188" s="70" t="s">
        <v>175</v>
      </c>
      <c r="C188" s="194">
        <f>C190+C198</f>
        <v>0</v>
      </c>
      <c r="D188" s="194">
        <f>D190+D198</f>
        <v>0</v>
      </c>
      <c r="E188" s="296">
        <f t="shared" si="11"/>
        <v>0</v>
      </c>
      <c r="F188" s="194">
        <f>F190+F198</f>
        <v>0</v>
      </c>
      <c r="G188" s="194">
        <f>G190+G198</f>
        <v>0</v>
      </c>
      <c r="H188" s="194">
        <f>H190+H198</f>
        <v>0</v>
      </c>
      <c r="I188" s="296">
        <f t="shared" si="10"/>
        <v>0</v>
      </c>
    </row>
    <row r="189" spans="1:9" s="97" customFormat="1" ht="12.75" customHeight="1" thickBot="1">
      <c r="A189" s="209"/>
      <c r="B189" s="210" t="s">
        <v>83</v>
      </c>
      <c r="C189" s="211"/>
      <c r="D189" s="211"/>
      <c r="E189" s="301">
        <f t="shared" si="11"/>
        <v>0</v>
      </c>
      <c r="F189" s="211"/>
      <c r="G189" s="211"/>
      <c r="H189" s="211"/>
      <c r="I189" s="301">
        <f t="shared" si="10"/>
        <v>0</v>
      </c>
    </row>
    <row r="190" spans="1:9" ht="16.5" customHeight="1" thickBot="1">
      <c r="A190" s="127" t="s">
        <v>86</v>
      </c>
      <c r="B190" s="394" t="s">
        <v>138</v>
      </c>
      <c r="C190" s="26">
        <f>SUM(C191:C197)</f>
        <v>0</v>
      </c>
      <c r="D190" s="26">
        <f>SUM(D191:D197)</f>
        <v>0</v>
      </c>
      <c r="E190" s="274">
        <f t="shared" si="11"/>
        <v>0</v>
      </c>
      <c r="F190" s="26">
        <f>SUM(F191:F197)</f>
        <v>0</v>
      </c>
      <c r="G190" s="26">
        <f>SUM(G191:G197)</f>
        <v>0</v>
      </c>
      <c r="H190" s="26">
        <f>SUM(H191:H197)</f>
        <v>0</v>
      </c>
      <c r="I190" s="274">
        <f t="shared" si="10"/>
        <v>0</v>
      </c>
    </row>
    <row r="191" spans="1:9" ht="15" customHeight="1">
      <c r="A191" s="199" t="s">
        <v>16</v>
      </c>
      <c r="B191" s="395" t="s">
        <v>251</v>
      </c>
      <c r="C191" s="133"/>
      <c r="D191" s="133"/>
      <c r="E191" s="302">
        <f t="shared" si="11"/>
        <v>0</v>
      </c>
      <c r="F191" s="133"/>
      <c r="G191" s="133"/>
      <c r="H191" s="133"/>
      <c r="I191" s="302">
        <f t="shared" si="10"/>
        <v>0</v>
      </c>
    </row>
    <row r="192" spans="1:9" ht="15" customHeight="1">
      <c r="A192" s="201" t="s">
        <v>17</v>
      </c>
      <c r="B192" s="395" t="s">
        <v>252</v>
      </c>
      <c r="C192" s="133"/>
      <c r="D192" s="133"/>
      <c r="E192" s="302">
        <f t="shared" si="11"/>
        <v>0</v>
      </c>
      <c r="F192" s="133"/>
      <c r="G192" s="133"/>
      <c r="H192" s="133"/>
      <c r="I192" s="302">
        <f t="shared" si="10"/>
        <v>0</v>
      </c>
    </row>
    <row r="193" spans="1:9" ht="15" customHeight="1">
      <c r="A193" s="201" t="s">
        <v>18</v>
      </c>
      <c r="B193" s="396" t="s">
        <v>253</v>
      </c>
      <c r="C193" s="122"/>
      <c r="D193" s="122"/>
      <c r="E193" s="253">
        <f t="shared" si="11"/>
        <v>0</v>
      </c>
      <c r="F193" s="122"/>
      <c r="G193" s="122"/>
      <c r="H193" s="122"/>
      <c r="I193" s="253">
        <f t="shared" si="10"/>
        <v>0</v>
      </c>
    </row>
    <row r="194" spans="1:9" ht="15" customHeight="1">
      <c r="A194" s="201" t="s">
        <v>19</v>
      </c>
      <c r="B194" s="396" t="s">
        <v>254</v>
      </c>
      <c r="C194" s="122"/>
      <c r="D194" s="122"/>
      <c r="E194" s="253">
        <f t="shared" si="11"/>
        <v>0</v>
      </c>
      <c r="F194" s="122"/>
      <c r="G194" s="122"/>
      <c r="H194" s="122"/>
      <c r="I194" s="253">
        <f t="shared" si="10"/>
        <v>0</v>
      </c>
    </row>
    <row r="195" spans="1:9" ht="15" customHeight="1">
      <c r="A195" s="201" t="s">
        <v>20</v>
      </c>
      <c r="B195" s="393" t="s">
        <v>255</v>
      </c>
      <c r="C195" s="122"/>
      <c r="D195" s="122"/>
      <c r="E195" s="253">
        <f t="shared" si="11"/>
        <v>0</v>
      </c>
      <c r="F195" s="122"/>
      <c r="G195" s="122"/>
      <c r="H195" s="122"/>
      <c r="I195" s="253">
        <f t="shared" si="10"/>
        <v>0</v>
      </c>
    </row>
    <row r="196" spans="1:9" ht="15" customHeight="1">
      <c r="A196" s="199" t="s">
        <v>21</v>
      </c>
      <c r="B196" s="393" t="s">
        <v>256</v>
      </c>
      <c r="C196" s="122"/>
      <c r="D196" s="122"/>
      <c r="E196" s="253">
        <f t="shared" si="11"/>
        <v>0</v>
      </c>
      <c r="F196" s="122"/>
      <c r="G196" s="122"/>
      <c r="H196" s="122"/>
      <c r="I196" s="253">
        <f t="shared" si="10"/>
        <v>0</v>
      </c>
    </row>
    <row r="197" spans="1:9" ht="15" customHeight="1" thickBot="1">
      <c r="A197" s="201" t="s">
        <v>22</v>
      </c>
      <c r="B197" s="397" t="s">
        <v>58</v>
      </c>
      <c r="C197" s="122"/>
      <c r="D197" s="122"/>
      <c r="E197" s="253">
        <f t="shared" si="11"/>
        <v>0</v>
      </c>
      <c r="F197" s="122"/>
      <c r="G197" s="122"/>
      <c r="H197" s="122"/>
      <c r="I197" s="253">
        <f t="shared" si="10"/>
        <v>0</v>
      </c>
    </row>
    <row r="198" spans="1:9" ht="16.5" customHeight="1" thickBot="1">
      <c r="A198" s="127" t="s">
        <v>87</v>
      </c>
      <c r="B198" s="212" t="s">
        <v>139</v>
      </c>
      <c r="C198" s="34">
        <f>C199+C200</f>
        <v>0</v>
      </c>
      <c r="D198" s="34">
        <f>D199+D200</f>
        <v>0</v>
      </c>
      <c r="E198" s="303">
        <f t="shared" si="11"/>
        <v>0</v>
      </c>
      <c r="F198" s="34">
        <f>F199+F200</f>
        <v>0</v>
      </c>
      <c r="G198" s="34">
        <f>G199+G200</f>
        <v>0</v>
      </c>
      <c r="H198" s="34">
        <f>H199+H200</f>
        <v>0</v>
      </c>
      <c r="I198" s="303">
        <f t="shared" si="10"/>
        <v>0</v>
      </c>
    </row>
    <row r="199" spans="1:9" ht="14.25" customHeight="1">
      <c r="A199" s="214" t="s">
        <v>16</v>
      </c>
      <c r="B199" s="398" t="s">
        <v>257</v>
      </c>
      <c r="C199" s="133"/>
      <c r="D199" s="133"/>
      <c r="E199" s="302">
        <f t="shared" si="11"/>
        <v>0</v>
      </c>
      <c r="F199" s="133"/>
      <c r="G199" s="133"/>
      <c r="H199" s="133"/>
      <c r="I199" s="304">
        <f t="shared" si="10"/>
        <v>0</v>
      </c>
    </row>
    <row r="200" spans="1:9" ht="14.25" customHeight="1" thickBot="1">
      <c r="A200" s="215" t="s">
        <v>17</v>
      </c>
      <c r="B200" s="399" t="s">
        <v>258</v>
      </c>
      <c r="C200" s="122"/>
      <c r="D200" s="122"/>
      <c r="E200" s="253">
        <f t="shared" si="11"/>
        <v>0</v>
      </c>
      <c r="F200" s="122"/>
      <c r="G200" s="122"/>
      <c r="H200" s="122"/>
      <c r="I200" s="257">
        <f t="shared" si="10"/>
        <v>0</v>
      </c>
    </row>
    <row r="201" spans="1:8" s="113" customFormat="1" ht="5.25" customHeight="1" thickBot="1">
      <c r="A201" s="888"/>
      <c r="B201" s="889"/>
      <c r="C201" s="889"/>
      <c r="D201" s="889"/>
      <c r="E201" s="889"/>
      <c r="F201" s="889"/>
      <c r="G201" s="889"/>
      <c r="H201" s="910"/>
    </row>
    <row r="202" spans="1:9" s="113" customFormat="1" ht="15" customHeight="1" thickBot="1">
      <c r="A202" s="216" t="s">
        <v>32</v>
      </c>
      <c r="B202" s="217" t="s">
        <v>140</v>
      </c>
      <c r="C202" s="218"/>
      <c r="D202" s="218"/>
      <c r="E202" s="305">
        <f t="shared" si="11"/>
        <v>0</v>
      </c>
      <c r="F202" s="218"/>
      <c r="G202" s="218"/>
      <c r="H202" s="218"/>
      <c r="I202" s="305">
        <f t="shared" si="10"/>
        <v>0</v>
      </c>
    </row>
    <row r="203" spans="1:9" s="186" customFormat="1" ht="15" customHeight="1" thickBot="1">
      <c r="A203" s="219" t="s">
        <v>33</v>
      </c>
      <c r="B203" s="217" t="s">
        <v>88</v>
      </c>
      <c r="C203" s="220"/>
      <c r="D203" s="220"/>
      <c r="E203" s="306">
        <f t="shared" si="11"/>
        <v>0</v>
      </c>
      <c r="F203" s="220"/>
      <c r="G203" s="220"/>
      <c r="H203" s="220"/>
      <c r="I203" s="306">
        <f t="shared" si="10"/>
        <v>0</v>
      </c>
    </row>
    <row r="204" spans="1:9" s="186" customFormat="1" ht="5.25" customHeight="1" thickBot="1">
      <c r="A204" s="917"/>
      <c r="B204" s="918"/>
      <c r="C204" s="918"/>
      <c r="D204" s="918"/>
      <c r="E204" s="918"/>
      <c r="F204" s="918"/>
      <c r="G204" s="918"/>
      <c r="H204" s="918"/>
      <c r="I204" s="919"/>
    </row>
    <row r="205" spans="1:9" s="186" customFormat="1" ht="15.75" customHeight="1" thickBot="1">
      <c r="A205" s="219" t="s">
        <v>35</v>
      </c>
      <c r="B205" s="221" t="s">
        <v>141</v>
      </c>
      <c r="C205" s="132"/>
      <c r="D205" s="132"/>
      <c r="E205" s="72">
        <f t="shared" si="11"/>
        <v>0</v>
      </c>
      <c r="F205" s="132"/>
      <c r="G205" s="33"/>
      <c r="H205" s="33"/>
      <c r="I205" s="274">
        <f t="shared" si="10"/>
        <v>0</v>
      </c>
    </row>
    <row r="206" spans="1:8" ht="18.75" customHeight="1">
      <c r="A206" s="223"/>
      <c r="B206" s="222" t="s">
        <v>176</v>
      </c>
      <c r="C206" s="77"/>
      <c r="D206" s="77"/>
      <c r="E206" s="77"/>
      <c r="F206" s="77"/>
      <c r="G206" s="77"/>
      <c r="H206" s="77"/>
    </row>
    <row r="207" spans="1:8" ht="17.25" customHeight="1" hidden="1">
      <c r="A207" s="223"/>
      <c r="B207" s="224" t="s">
        <v>142</v>
      </c>
      <c r="C207" s="77"/>
      <c r="D207" s="77"/>
      <c r="E207" s="77"/>
      <c r="F207" s="77"/>
      <c r="G207" s="77"/>
      <c r="H207" s="77"/>
    </row>
    <row r="208" spans="1:7" ht="11.25" customHeight="1" hidden="1" thickBot="1">
      <c r="A208" s="223"/>
      <c r="B208" s="77"/>
      <c r="C208" s="77"/>
      <c r="D208" s="186"/>
      <c r="E208" s="186"/>
      <c r="F208" s="186"/>
      <c r="G208" s="186"/>
    </row>
    <row r="209" spans="1:8" ht="19.5" customHeight="1" hidden="1" thickBot="1">
      <c r="A209" s="920" t="s">
        <v>4</v>
      </c>
      <c r="B209" s="920" t="s">
        <v>5</v>
      </c>
      <c r="C209" s="902" t="s">
        <v>97</v>
      </c>
      <c r="D209" s="914" t="s">
        <v>98</v>
      </c>
      <c r="E209" s="915"/>
      <c r="F209" s="902" t="s">
        <v>99</v>
      </c>
      <c r="G209" s="906" t="s">
        <v>143</v>
      </c>
      <c r="H209" s="908" t="s">
        <v>130</v>
      </c>
    </row>
    <row r="210" spans="1:8" ht="30.75" customHeight="1" hidden="1" thickBot="1">
      <c r="A210" s="921"/>
      <c r="B210" s="921"/>
      <c r="C210" s="903"/>
      <c r="D210" s="85" t="s">
        <v>100</v>
      </c>
      <c r="E210" s="85" t="s">
        <v>131</v>
      </c>
      <c r="F210" s="903"/>
      <c r="G210" s="907"/>
      <c r="H210" s="909"/>
    </row>
    <row r="211" spans="1:8" ht="13.5" customHeight="1" hidden="1" thickBot="1">
      <c r="A211" s="169" t="s">
        <v>16</v>
      </c>
      <c r="B211" s="169" t="s">
        <v>17</v>
      </c>
      <c r="C211" s="169" t="s">
        <v>18</v>
      </c>
      <c r="D211" s="169" t="s">
        <v>19</v>
      </c>
      <c r="E211" s="169" t="s">
        <v>20</v>
      </c>
      <c r="F211" s="169" t="s">
        <v>21</v>
      </c>
      <c r="G211" s="169" t="s">
        <v>22</v>
      </c>
      <c r="H211" s="169" t="s">
        <v>23</v>
      </c>
    </row>
    <row r="212" spans="1:8" ht="18" customHeight="1" hidden="1" thickBot="1">
      <c r="A212" s="225" t="s">
        <v>26</v>
      </c>
      <c r="B212" s="226" t="s">
        <v>144</v>
      </c>
      <c r="C212" s="227"/>
      <c r="D212" s="227"/>
      <c r="E212" s="227"/>
      <c r="F212" s="227"/>
      <c r="H212" s="228"/>
    </row>
    <row r="213" spans="1:8" ht="15.75" customHeight="1" hidden="1">
      <c r="A213" s="229" t="s">
        <v>16</v>
      </c>
      <c r="B213" s="230" t="s">
        <v>145</v>
      </c>
      <c r="C213" s="231" t="e">
        <f>(C173+C202+C203+C205)/C190</f>
        <v>#DIV/0!</v>
      </c>
      <c r="D213" s="231" t="e">
        <f>(D173+D202+D203+D205)/D190</f>
        <v>#DIV/0!</v>
      </c>
      <c r="E213" s="231" t="e">
        <f>(E173+E202+E203+E205)/E190</f>
        <v>#DIV/0!</v>
      </c>
      <c r="F213" s="231" t="e">
        <f>(F173+F202+F203+F205)/F190</f>
        <v>#DIV/0!</v>
      </c>
      <c r="G213" s="231" t="s">
        <v>146</v>
      </c>
      <c r="H213" s="231" t="e">
        <f>F213-C213</f>
        <v>#DIV/0!</v>
      </c>
    </row>
    <row r="214" spans="1:8" ht="15.75" customHeight="1" hidden="1" thickBot="1">
      <c r="A214" s="232" t="s">
        <v>17</v>
      </c>
      <c r="B214" s="233" t="s">
        <v>147</v>
      </c>
      <c r="C214" s="234" t="e">
        <f>C173/C190</f>
        <v>#DIV/0!</v>
      </c>
      <c r="D214" s="234" t="e">
        <f>D173/D190</f>
        <v>#DIV/0!</v>
      </c>
      <c r="E214" s="234" t="e">
        <f>E173/E190</f>
        <v>#DIV/0!</v>
      </c>
      <c r="F214" s="234" t="e">
        <f>F173/F190</f>
        <v>#DIV/0!</v>
      </c>
      <c r="G214" s="235" t="s">
        <v>148</v>
      </c>
      <c r="H214" s="234" t="e">
        <f>F214-C214</f>
        <v>#DIV/0!</v>
      </c>
    </row>
    <row r="215" spans="1:8" ht="18.75" customHeight="1" hidden="1" thickBot="1">
      <c r="A215" s="236" t="s">
        <v>30</v>
      </c>
      <c r="B215" s="60" t="s">
        <v>149</v>
      </c>
      <c r="C215" s="237"/>
      <c r="D215" s="237"/>
      <c r="E215" s="237"/>
      <c r="F215" s="237"/>
      <c r="H215" s="238"/>
    </row>
    <row r="216" spans="1:8" ht="17.25" customHeight="1" hidden="1">
      <c r="A216" s="229" t="s">
        <v>16</v>
      </c>
      <c r="B216" s="230" t="s">
        <v>150</v>
      </c>
      <c r="C216" s="231" t="e">
        <f>C205*365/(C18+C35+C36+C37)</f>
        <v>#DIV/0!</v>
      </c>
      <c r="D216" s="231" t="e">
        <f>D205*365/(D18+D35+D36+D37)</f>
        <v>#DIV/0!</v>
      </c>
      <c r="E216" s="231" t="e">
        <f>E205*365/(E18+E35+E36+E37)</f>
        <v>#DIV/0!</v>
      </c>
      <c r="F216" s="231" t="e">
        <f>F205*365/(F18+F35+F36+F37)</f>
        <v>#DIV/0!</v>
      </c>
      <c r="G216" s="231" t="s">
        <v>151</v>
      </c>
      <c r="H216" s="231" t="e">
        <f>F216-C216</f>
        <v>#DIV/0!</v>
      </c>
    </row>
    <row r="217" spans="1:8" ht="17.25" customHeight="1" hidden="1">
      <c r="A217" s="232" t="s">
        <v>17</v>
      </c>
      <c r="B217" s="233" t="s">
        <v>152</v>
      </c>
      <c r="C217" s="234" t="e">
        <f>(C173*365)/(C18+C35+C36+C37)</f>
        <v>#DIV/0!</v>
      </c>
      <c r="D217" s="234" t="e">
        <f>(D173*365)/(D18+D35+D36+D37)</f>
        <v>#DIV/0!</v>
      </c>
      <c r="E217" s="234" t="e">
        <f>(E173*365)/(E18+E35+E36+E37)</f>
        <v>#DIV/0!</v>
      </c>
      <c r="F217" s="234" t="e">
        <f>(F173*365)/(F18+F35+F36+F37)</f>
        <v>#DIV/0!</v>
      </c>
      <c r="G217" s="234" t="s">
        <v>151</v>
      </c>
      <c r="H217" s="234" t="e">
        <f>F217-C217</f>
        <v>#DIV/0!</v>
      </c>
    </row>
    <row r="218" spans="1:8" ht="17.25" customHeight="1" hidden="1" thickBot="1">
      <c r="A218" s="239" t="s">
        <v>18</v>
      </c>
      <c r="B218" s="240" t="s">
        <v>153</v>
      </c>
      <c r="C218" s="235" t="e">
        <f>C190*365/(C18+C35+C36+C37)</f>
        <v>#DIV/0!</v>
      </c>
      <c r="D218" s="235" t="e">
        <f>D190*365/(D18+D35+D36+D37)</f>
        <v>#DIV/0!</v>
      </c>
      <c r="E218" s="235" t="e">
        <f>E190*365/(E18+E35+E36+E37)</f>
        <v>#DIV/0!</v>
      </c>
      <c r="F218" s="235" t="e">
        <f>F190*365/(F18+F35+F36+F37)</f>
        <v>#DIV/0!</v>
      </c>
      <c r="G218" s="235" t="s">
        <v>151</v>
      </c>
      <c r="H218" s="235" t="e">
        <f>F218-C218</f>
        <v>#DIV/0!</v>
      </c>
    </row>
    <row r="219" spans="1:8" ht="17.25" customHeight="1" hidden="1" thickBot="1">
      <c r="A219" s="241" t="s">
        <v>32</v>
      </c>
      <c r="B219" s="60" t="s">
        <v>154</v>
      </c>
      <c r="C219" s="237"/>
      <c r="D219" s="237"/>
      <c r="E219" s="237"/>
      <c r="F219" s="237"/>
      <c r="H219" s="238"/>
    </row>
    <row r="220" spans="1:8" ht="14.25" customHeight="1" hidden="1">
      <c r="A220" s="229" t="s">
        <v>16</v>
      </c>
      <c r="B220" s="230" t="s">
        <v>155</v>
      </c>
      <c r="C220" s="231" t="e">
        <f>C54/(C18+C35+C36+C37)%</f>
        <v>#DIV/0!</v>
      </c>
      <c r="D220" s="231" t="e">
        <f>D54/(D18+D35+D36+D37)%</f>
        <v>#DIV/0!</v>
      </c>
      <c r="E220" s="231" t="e">
        <f>E54/(E18+E35+E36+E37)%</f>
        <v>#DIV/0!</v>
      </c>
      <c r="F220" s="231" t="e">
        <f>F54/(F18+F35+F36+F37)%</f>
        <v>#DIV/0!</v>
      </c>
      <c r="G220" s="231" t="s">
        <v>156</v>
      </c>
      <c r="H220" s="242" t="e">
        <f>F220-C220</f>
        <v>#DIV/0!</v>
      </c>
    </row>
    <row r="221" spans="1:8" ht="16.5" customHeight="1" hidden="1">
      <c r="A221" s="239" t="s">
        <v>17</v>
      </c>
      <c r="B221" s="243" t="s">
        <v>157</v>
      </c>
      <c r="C221" s="234" t="e">
        <f>C57/(C18+C35+C36+C37)%</f>
        <v>#DIV/0!</v>
      </c>
      <c r="D221" s="234" t="e">
        <f>D57/(D18+D35+D36+D37)%</f>
        <v>#DIV/0!</v>
      </c>
      <c r="E221" s="234" t="e">
        <f>E57/(E18+E35+E36+E37)%</f>
        <v>#DIV/0!</v>
      </c>
      <c r="F221" s="234" t="e">
        <f>F57/(F18+F35+F36+F37)%</f>
        <v>#DIV/0!</v>
      </c>
      <c r="G221" s="234" t="s">
        <v>158</v>
      </c>
      <c r="H221" s="244" t="e">
        <f>F221-C221</f>
        <v>#DIV/0!</v>
      </c>
    </row>
    <row r="222" spans="1:8" ht="16.5" customHeight="1" hidden="1" thickBot="1">
      <c r="A222" s="239" t="s">
        <v>18</v>
      </c>
      <c r="B222" s="240" t="s">
        <v>159</v>
      </c>
      <c r="C222" s="245" t="e">
        <f>C190/C54%</f>
        <v>#DIV/0!</v>
      </c>
      <c r="D222" s="245" t="e">
        <f>D190/D54%</f>
        <v>#DIV/0!</v>
      </c>
      <c r="E222" s="245" t="e">
        <f>E190/E54%</f>
        <v>#DIV/0!</v>
      </c>
      <c r="F222" s="245" t="e">
        <f>F190/F54%</f>
        <v>#DIV/0!</v>
      </c>
      <c r="G222" s="245" t="s">
        <v>151</v>
      </c>
      <c r="H222" s="245" t="e">
        <f>F222-C222</f>
        <v>#DIV/0!</v>
      </c>
    </row>
    <row r="223" spans="1:8" ht="16.5" customHeight="1" hidden="1" thickBot="1">
      <c r="A223" s="241" t="s">
        <v>33</v>
      </c>
      <c r="B223" s="246" t="s">
        <v>160</v>
      </c>
      <c r="C223" s="247" t="e">
        <f>C120/C17%</f>
        <v>#DIV/0!</v>
      </c>
      <c r="D223" s="247" t="e">
        <f>D120/D17%</f>
        <v>#DIV/0!</v>
      </c>
      <c r="E223" s="247" t="e">
        <f>E120/E17%</f>
        <v>#DIV/0!</v>
      </c>
      <c r="F223" s="247" t="e">
        <f>F120/F17%</f>
        <v>#DIV/0!</v>
      </c>
      <c r="G223" s="247" t="s">
        <v>161</v>
      </c>
      <c r="H223" s="247" t="e">
        <f>F223-C223</f>
        <v>#DIV/0!</v>
      </c>
    </row>
    <row r="224" spans="1:8" ht="18" customHeight="1" hidden="1" thickBot="1">
      <c r="A224" s="89" t="s">
        <v>35</v>
      </c>
      <c r="B224" s="60" t="s">
        <v>162</v>
      </c>
      <c r="C224" s="237"/>
      <c r="D224" s="237"/>
      <c r="E224" s="237"/>
      <c r="F224" s="237"/>
      <c r="H224" s="238"/>
    </row>
    <row r="225" spans="1:8" ht="17.25" customHeight="1" hidden="1">
      <c r="A225" s="248" t="s">
        <v>16</v>
      </c>
      <c r="B225" s="249" t="s">
        <v>163</v>
      </c>
      <c r="C225" s="250">
        <f>C120+C98</f>
        <v>0</v>
      </c>
      <c r="D225" s="250">
        <f>D120+D98</f>
        <v>0</v>
      </c>
      <c r="E225" s="250" t="e">
        <f>E120+E98</f>
        <v>#DIV/0!</v>
      </c>
      <c r="F225" s="250">
        <f>F120+F98</f>
        <v>0</v>
      </c>
      <c r="G225" s="251" t="s">
        <v>164</v>
      </c>
      <c r="H225" s="250">
        <f aca="true" t="shared" si="12" ref="H225:H230">F225-C225</f>
        <v>0</v>
      </c>
    </row>
    <row r="226" spans="1:8" ht="24.75" customHeight="1" hidden="1">
      <c r="A226" s="111" t="s">
        <v>17</v>
      </c>
      <c r="B226" s="252" t="s">
        <v>165</v>
      </c>
      <c r="C226" s="253">
        <f>SUMIF(C225,"&lt;0",C225)</f>
        <v>0</v>
      </c>
      <c r="D226" s="253">
        <f>SUMIF(D225,"&lt;0",D225)</f>
        <v>0</v>
      </c>
      <c r="E226" s="253">
        <f>SUMIF(E225,"&lt;0",E225)</f>
        <v>0</v>
      </c>
      <c r="F226" s="253">
        <f>SUMIF(F225,"&lt;0",F225)</f>
        <v>0</v>
      </c>
      <c r="G226" s="254"/>
      <c r="H226" s="253">
        <f t="shared" si="12"/>
        <v>0</v>
      </c>
    </row>
    <row r="227" spans="1:8" ht="21" customHeight="1" hidden="1">
      <c r="A227" s="111" t="s">
        <v>18</v>
      </c>
      <c r="B227" s="252" t="s">
        <v>166</v>
      </c>
      <c r="C227" s="253" t="e">
        <f>(C188-(C202+C203))/C17</f>
        <v>#DIV/0!</v>
      </c>
      <c r="D227" s="253" t="e">
        <f>(D188-(D202+D203))/D17</f>
        <v>#DIV/0!</v>
      </c>
      <c r="E227" s="253" t="e">
        <f>(E188-(E202+E203))/E17</f>
        <v>#DIV/0!</v>
      </c>
      <c r="F227" s="253" t="e">
        <f>(F188-(F202+F203))/F17</f>
        <v>#DIV/0!</v>
      </c>
      <c r="G227" s="254" t="s">
        <v>167</v>
      </c>
      <c r="H227" s="253" t="e">
        <f t="shared" si="12"/>
        <v>#DIV/0!</v>
      </c>
    </row>
    <row r="228" spans="1:8" ht="24" hidden="1">
      <c r="A228" s="111" t="s">
        <v>19</v>
      </c>
      <c r="B228" s="252" t="s">
        <v>168</v>
      </c>
      <c r="C228" s="253">
        <f>((0.5*C17)+(C202+C203))</f>
        <v>0</v>
      </c>
      <c r="D228" s="253">
        <f>((0.5*D17)+(D202+D203))</f>
        <v>0</v>
      </c>
      <c r="E228" s="253" t="e">
        <f>((0.5*E17)+(E202+E203))</f>
        <v>#DIV/0!</v>
      </c>
      <c r="F228" s="253">
        <f>((0.5*F17)+(F202+F203))</f>
        <v>0</v>
      </c>
      <c r="G228" s="253"/>
      <c r="H228" s="253">
        <f t="shared" si="12"/>
        <v>0</v>
      </c>
    </row>
    <row r="229" spans="1:8" ht="24" hidden="1">
      <c r="A229" s="111" t="s">
        <v>20</v>
      </c>
      <c r="B229" s="252" t="s">
        <v>169</v>
      </c>
      <c r="C229" s="253">
        <f>C188-C228</f>
        <v>0</v>
      </c>
      <c r="D229" s="253">
        <f>D188-D228</f>
        <v>0</v>
      </c>
      <c r="E229" s="253" t="e">
        <f>E188-E228</f>
        <v>#DIV/0!</v>
      </c>
      <c r="F229" s="253">
        <f>F188-F228</f>
        <v>0</v>
      </c>
      <c r="G229" s="253"/>
      <c r="H229" s="253">
        <f t="shared" si="12"/>
        <v>0</v>
      </c>
    </row>
    <row r="230" spans="1:8" ht="24.75" hidden="1" thickBot="1">
      <c r="A230" s="255" t="s">
        <v>21</v>
      </c>
      <c r="B230" s="256" t="s">
        <v>170</v>
      </c>
      <c r="C230" s="257">
        <f>SUMIF(C227,"&gt;0,5",C229)</f>
        <v>0</v>
      </c>
      <c r="D230" s="257">
        <f>SUMIF(D227,"&gt;0,5",D229)</f>
        <v>0</v>
      </c>
      <c r="E230" s="257">
        <f>SUMIF(E227,"&gt;0,5",E229)</f>
        <v>0</v>
      </c>
      <c r="F230" s="257">
        <f>SUMIF(F227,"&gt;0,5",F229)</f>
        <v>0</v>
      </c>
      <c r="G230" s="257"/>
      <c r="H230" s="257">
        <f t="shared" si="12"/>
        <v>0</v>
      </c>
    </row>
    <row r="231" spans="1:7" ht="11.25" customHeight="1">
      <c r="A231" s="159"/>
      <c r="B231" s="258"/>
      <c r="C231" s="258"/>
      <c r="D231" s="186"/>
      <c r="E231" s="186"/>
      <c r="F231" s="186"/>
      <c r="G231" s="186"/>
    </row>
    <row r="232" spans="1:8" ht="21" customHeight="1">
      <c r="A232" s="883" t="s">
        <v>89</v>
      </c>
      <c r="B232" s="883"/>
      <c r="C232" s="883"/>
      <c r="D232" s="883"/>
      <c r="E232" s="883"/>
      <c r="F232" s="883"/>
      <c r="G232" s="883"/>
      <c r="H232" s="883"/>
    </row>
    <row r="233" spans="1:8" ht="44.25" customHeight="1">
      <c r="A233" s="259"/>
      <c r="B233" s="260" t="s">
        <v>90</v>
      </c>
      <c r="C233" s="84"/>
      <c r="D233" s="83"/>
      <c r="E233" s="261"/>
      <c r="F233" s="261"/>
      <c r="G233" s="82" t="s">
        <v>91</v>
      </c>
      <c r="H233" s="261"/>
    </row>
    <row r="234" spans="1:8" ht="24" customHeight="1">
      <c r="A234" s="259"/>
      <c r="B234" s="260"/>
      <c r="C234" s="84"/>
      <c r="D234" s="83"/>
      <c r="E234" s="99"/>
      <c r="F234" s="99"/>
      <c r="G234" s="99"/>
      <c r="H234" s="99"/>
    </row>
    <row r="235" spans="1:8" ht="16.5" customHeight="1">
      <c r="A235" s="259"/>
      <c r="B235" s="82" t="s">
        <v>171</v>
      </c>
      <c r="C235" s="84"/>
      <c r="D235" s="83"/>
      <c r="E235" s="261"/>
      <c r="F235" s="261"/>
      <c r="G235" s="261" t="s">
        <v>171</v>
      </c>
      <c r="H235" s="261"/>
    </row>
    <row r="236" spans="1:8" ht="15" customHeight="1">
      <c r="A236" s="262"/>
      <c r="B236" s="79" t="s">
        <v>92</v>
      </c>
      <c r="C236" s="83"/>
      <c r="D236" s="83"/>
      <c r="E236" s="79"/>
      <c r="F236" s="79"/>
      <c r="G236" s="79" t="s">
        <v>92</v>
      </c>
      <c r="H236" s="79"/>
    </row>
    <row r="237" spans="1:8" ht="40.5" customHeight="1">
      <c r="A237" s="262"/>
      <c r="B237" s="263" t="s">
        <v>172</v>
      </c>
      <c r="C237" s="264"/>
      <c r="D237" s="264"/>
      <c r="E237" s="261"/>
      <c r="F237" s="261"/>
      <c r="G237" s="261"/>
      <c r="H237" s="261"/>
    </row>
    <row r="238" spans="1:8" ht="30" customHeight="1">
      <c r="A238" s="262"/>
      <c r="B238" s="265"/>
      <c r="C238" s="266"/>
      <c r="D238" s="267"/>
      <c r="E238" s="261"/>
      <c r="F238" s="261"/>
      <c r="G238" s="261"/>
      <c r="H238" s="261"/>
    </row>
    <row r="239" spans="1:8" ht="10.5" customHeight="1">
      <c r="A239" s="262"/>
      <c r="B239" s="268" t="s">
        <v>173</v>
      </c>
      <c r="C239" s="268"/>
      <c r="D239" s="268"/>
      <c r="E239" s="261"/>
      <c r="F239" s="261"/>
      <c r="G239" s="261"/>
      <c r="H239" s="261"/>
    </row>
    <row r="240" spans="1:8" ht="17.25" customHeight="1">
      <c r="A240" s="262"/>
      <c r="B240" s="269" t="s">
        <v>92</v>
      </c>
      <c r="C240" s="270"/>
      <c r="D240" s="270"/>
      <c r="E240" s="79"/>
      <c r="F240" s="79"/>
      <c r="G240" s="79"/>
      <c r="H240" s="79"/>
    </row>
    <row r="241" spans="1:7" ht="18.75">
      <c r="A241" s="262"/>
      <c r="B241" s="83"/>
      <c r="C241" s="75"/>
      <c r="D241" s="75"/>
      <c r="E241" s="84"/>
      <c r="F241" s="84"/>
      <c r="G241" s="83"/>
    </row>
    <row r="242" spans="3:7" ht="12.75">
      <c r="C242" s="67"/>
      <c r="D242" s="67"/>
      <c r="E242" s="67"/>
      <c r="F242" s="67"/>
      <c r="G242" s="67"/>
    </row>
    <row r="243" spans="3:7" ht="12.75">
      <c r="C243" s="67"/>
      <c r="D243" s="67"/>
      <c r="E243" s="67"/>
      <c r="F243" s="67"/>
      <c r="G243" s="67"/>
    </row>
    <row r="244" spans="3:7" ht="12.75">
      <c r="C244" s="67"/>
      <c r="D244" s="67"/>
      <c r="E244" s="67"/>
      <c r="F244" s="67"/>
      <c r="G244" s="67"/>
    </row>
    <row r="245" spans="3:7" ht="12.75">
      <c r="C245" s="67"/>
      <c r="D245" s="67"/>
      <c r="E245" s="67"/>
      <c r="F245" s="67"/>
      <c r="G245" s="67"/>
    </row>
    <row r="246" spans="3:7" ht="12.75">
      <c r="C246" s="67"/>
      <c r="D246" s="67"/>
      <c r="E246" s="67"/>
      <c r="F246" s="67"/>
      <c r="G246" s="67"/>
    </row>
    <row r="247" spans="3:7" ht="12.75">
      <c r="C247" s="67"/>
      <c r="D247" s="67"/>
      <c r="E247" s="67"/>
      <c r="F247" s="67"/>
      <c r="G247" s="67"/>
    </row>
    <row r="248" spans="3:7" ht="12.75">
      <c r="C248" s="67"/>
      <c r="D248" s="67"/>
      <c r="E248" s="67"/>
      <c r="F248" s="67"/>
      <c r="G248" s="67"/>
    </row>
    <row r="249" spans="3:7" ht="12.75">
      <c r="C249" s="67"/>
      <c r="D249" s="67"/>
      <c r="E249" s="67"/>
      <c r="F249" s="67"/>
      <c r="G249" s="67"/>
    </row>
    <row r="250" spans="3:7" ht="12.75">
      <c r="C250" s="67"/>
      <c r="D250" s="67"/>
      <c r="E250" s="67"/>
      <c r="F250" s="67"/>
      <c r="G250" s="67"/>
    </row>
    <row r="251" spans="3:7" ht="12.75">
      <c r="C251" s="67"/>
      <c r="D251" s="67"/>
      <c r="E251" s="67"/>
      <c r="F251" s="67"/>
      <c r="G251" s="67"/>
    </row>
    <row r="252" spans="3:7" ht="12.75">
      <c r="C252" s="67"/>
      <c r="D252" s="67"/>
      <c r="E252" s="67"/>
      <c r="F252" s="67"/>
      <c r="G252" s="67"/>
    </row>
    <row r="253" spans="3:7" ht="12.75">
      <c r="C253" s="67"/>
      <c r="D253" s="67"/>
      <c r="E253" s="67"/>
      <c r="F253" s="67"/>
      <c r="G253" s="67"/>
    </row>
    <row r="254" spans="3:7" ht="12.75">
      <c r="C254" s="67"/>
      <c r="D254" s="67"/>
      <c r="E254" s="67"/>
      <c r="F254" s="67"/>
      <c r="G254" s="67"/>
    </row>
    <row r="255" spans="3:7" ht="12.75">
      <c r="C255" s="67"/>
      <c r="D255" s="67"/>
      <c r="E255" s="67"/>
      <c r="F255" s="67"/>
      <c r="G255" s="67"/>
    </row>
    <row r="256" spans="3:7" ht="12.75">
      <c r="C256" s="67"/>
      <c r="D256" s="67"/>
      <c r="E256" s="67"/>
      <c r="F256" s="67"/>
      <c r="G256" s="67"/>
    </row>
    <row r="257" spans="3:7" ht="12.75">
      <c r="C257" s="67"/>
      <c r="D257" s="67"/>
      <c r="E257" s="67"/>
      <c r="F257" s="67"/>
      <c r="G257" s="67"/>
    </row>
    <row r="258" spans="3:7" ht="12.75">
      <c r="C258" s="67"/>
      <c r="D258" s="67"/>
      <c r="E258" s="67"/>
      <c r="F258" s="67"/>
      <c r="G258" s="67"/>
    </row>
    <row r="259" spans="3:7" ht="12.75">
      <c r="C259" s="67"/>
      <c r="D259" s="67"/>
      <c r="E259" s="67"/>
      <c r="F259" s="67"/>
      <c r="G259" s="67"/>
    </row>
    <row r="260" spans="3:7" ht="12.75">
      <c r="C260" s="67"/>
      <c r="D260" s="67"/>
      <c r="E260" s="67"/>
      <c r="F260" s="67"/>
      <c r="G260" s="67"/>
    </row>
    <row r="261" spans="3:7" ht="12.75">
      <c r="C261" s="67"/>
      <c r="D261" s="67"/>
      <c r="E261" s="67"/>
      <c r="F261" s="67"/>
      <c r="G261" s="67"/>
    </row>
    <row r="262" spans="3:7" ht="12.75">
      <c r="C262" s="67"/>
      <c r="D262" s="67"/>
      <c r="E262" s="67"/>
      <c r="F262" s="67"/>
      <c r="G262" s="67"/>
    </row>
    <row r="263" spans="3:7" ht="12.75">
      <c r="C263" s="67"/>
      <c r="D263" s="67"/>
      <c r="E263" s="67"/>
      <c r="F263" s="67"/>
      <c r="G263" s="67"/>
    </row>
    <row r="264" spans="3:7" ht="12.75">
      <c r="C264" s="67"/>
      <c r="D264" s="67"/>
      <c r="E264" s="67"/>
      <c r="F264" s="67"/>
      <c r="G264" s="67"/>
    </row>
    <row r="265" spans="3:7" ht="12.75">
      <c r="C265" s="67"/>
      <c r="D265" s="67"/>
      <c r="E265" s="67"/>
      <c r="F265" s="67"/>
      <c r="G265" s="67"/>
    </row>
    <row r="266" spans="3:7" ht="12.75">
      <c r="C266" s="67"/>
      <c r="D266" s="67"/>
      <c r="E266" s="67"/>
      <c r="F266" s="67"/>
      <c r="G266" s="67"/>
    </row>
    <row r="267" spans="3:7" ht="12.75">
      <c r="C267" s="67"/>
      <c r="D267" s="67"/>
      <c r="E267" s="67"/>
      <c r="F267" s="67"/>
      <c r="G267" s="67"/>
    </row>
    <row r="268" spans="3:7" ht="12.75">
      <c r="C268" s="67"/>
      <c r="D268" s="67"/>
      <c r="E268" s="67"/>
      <c r="F268" s="67"/>
      <c r="G268" s="67"/>
    </row>
    <row r="269" spans="3:7" ht="12.75">
      <c r="C269" s="67"/>
      <c r="D269" s="67"/>
      <c r="E269" s="67"/>
      <c r="F269" s="67"/>
      <c r="G269" s="67"/>
    </row>
    <row r="270" spans="3:7" ht="12.75">
      <c r="C270" s="67"/>
      <c r="D270" s="67"/>
      <c r="E270" s="67"/>
      <c r="F270" s="67"/>
      <c r="G270" s="67"/>
    </row>
    <row r="271" spans="3:7" ht="12.75">
      <c r="C271" s="67"/>
      <c r="D271" s="67"/>
      <c r="E271" s="67"/>
      <c r="F271" s="67"/>
      <c r="G271" s="67"/>
    </row>
    <row r="272" spans="3:7" ht="12.75">
      <c r="C272" s="67"/>
      <c r="D272" s="67"/>
      <c r="E272" s="67"/>
      <c r="F272" s="67"/>
      <c r="G272" s="67"/>
    </row>
    <row r="273" spans="3:7" ht="12.75">
      <c r="C273" s="67"/>
      <c r="D273" s="67"/>
      <c r="E273" s="67"/>
      <c r="F273" s="67"/>
      <c r="G273" s="67"/>
    </row>
    <row r="274" spans="3:7" ht="12.75">
      <c r="C274" s="67"/>
      <c r="D274" s="67"/>
      <c r="E274" s="67"/>
      <c r="F274" s="67"/>
      <c r="G274" s="67"/>
    </row>
    <row r="275" spans="3:7" ht="12.75">
      <c r="C275" s="67"/>
      <c r="D275" s="67"/>
      <c r="E275" s="67"/>
      <c r="F275" s="67"/>
      <c r="G275" s="67"/>
    </row>
    <row r="276" spans="3:7" ht="12.75">
      <c r="C276" s="67"/>
      <c r="D276" s="67"/>
      <c r="E276" s="67"/>
      <c r="F276" s="67"/>
      <c r="G276" s="67"/>
    </row>
    <row r="277" spans="3:7" ht="12.75">
      <c r="C277" s="67"/>
      <c r="D277" s="67"/>
      <c r="E277" s="67"/>
      <c r="F277" s="67"/>
      <c r="G277" s="67"/>
    </row>
    <row r="278" spans="3:7" ht="12.75">
      <c r="C278" s="67"/>
      <c r="D278" s="67"/>
      <c r="E278" s="67"/>
      <c r="F278" s="67"/>
      <c r="G278" s="67"/>
    </row>
    <row r="279" spans="3:7" ht="12.75">
      <c r="C279" s="67"/>
      <c r="D279" s="67"/>
      <c r="E279" s="67"/>
      <c r="F279" s="67"/>
      <c r="G279" s="67"/>
    </row>
    <row r="280" spans="3:7" ht="12.75">
      <c r="C280" s="67"/>
      <c r="D280" s="67"/>
      <c r="E280" s="67"/>
      <c r="F280" s="67"/>
      <c r="G280" s="67"/>
    </row>
    <row r="281" spans="3:7" ht="12.75">
      <c r="C281" s="67"/>
      <c r="D281" s="67"/>
      <c r="E281" s="67"/>
      <c r="F281" s="67"/>
      <c r="G281" s="67"/>
    </row>
    <row r="282" spans="3:7" ht="12.75">
      <c r="C282" s="67"/>
      <c r="D282" s="67"/>
      <c r="E282" s="67"/>
      <c r="F282" s="67"/>
      <c r="G282" s="67"/>
    </row>
    <row r="283" spans="3:7" ht="12.75">
      <c r="C283" s="67"/>
      <c r="D283" s="67"/>
      <c r="E283" s="67"/>
      <c r="F283" s="67"/>
      <c r="G283" s="67"/>
    </row>
    <row r="284" spans="3:7" ht="12.75">
      <c r="C284" s="67"/>
      <c r="D284" s="67"/>
      <c r="E284" s="67"/>
      <c r="F284" s="67"/>
      <c r="G284" s="67"/>
    </row>
    <row r="285" spans="3:7" ht="12.75">
      <c r="C285" s="67"/>
      <c r="D285" s="67"/>
      <c r="E285" s="67"/>
      <c r="F285" s="67"/>
      <c r="G285" s="67"/>
    </row>
    <row r="286" spans="3:7" ht="12.75">
      <c r="C286" s="67"/>
      <c r="D286" s="67"/>
      <c r="E286" s="67"/>
      <c r="F286" s="67"/>
      <c r="G286" s="67"/>
    </row>
    <row r="287" spans="3:7" ht="12.75">
      <c r="C287" s="67"/>
      <c r="D287" s="67"/>
      <c r="E287" s="67"/>
      <c r="F287" s="67"/>
      <c r="G287" s="67"/>
    </row>
    <row r="288" spans="3:7" ht="12.75">
      <c r="C288" s="67"/>
      <c r="D288" s="67"/>
      <c r="E288" s="67"/>
      <c r="F288" s="67"/>
      <c r="G288" s="67"/>
    </row>
    <row r="289" spans="3:7" ht="12.75">
      <c r="C289" s="67"/>
      <c r="D289" s="67"/>
      <c r="E289" s="67"/>
      <c r="F289" s="67"/>
      <c r="G289" s="67"/>
    </row>
    <row r="290" spans="3:7" ht="12.75">
      <c r="C290" s="67"/>
      <c r="D290" s="67"/>
      <c r="E290" s="67"/>
      <c r="F290" s="67"/>
      <c r="G290" s="67"/>
    </row>
    <row r="291" spans="3:7" ht="12.75">
      <c r="C291" s="67"/>
      <c r="D291" s="67"/>
      <c r="E291" s="67"/>
      <c r="F291" s="67"/>
      <c r="G291" s="67"/>
    </row>
    <row r="292" spans="3:7" ht="12.75">
      <c r="C292" s="67"/>
      <c r="D292" s="67"/>
      <c r="E292" s="67"/>
      <c r="F292" s="67"/>
      <c r="G292" s="67"/>
    </row>
    <row r="293" spans="3:7" ht="12.75">
      <c r="C293" s="67"/>
      <c r="D293" s="67"/>
      <c r="E293" s="67"/>
      <c r="F293" s="67"/>
      <c r="G293" s="67"/>
    </row>
    <row r="294" spans="3:7" ht="12.75">
      <c r="C294" s="67"/>
      <c r="D294" s="67"/>
      <c r="E294" s="67"/>
      <c r="F294" s="67"/>
      <c r="G294" s="67"/>
    </row>
    <row r="295" spans="3:7" ht="12.75">
      <c r="C295" s="67"/>
      <c r="D295" s="67"/>
      <c r="E295" s="67"/>
      <c r="F295" s="67"/>
      <c r="G295" s="67"/>
    </row>
    <row r="296" spans="3:7" ht="12.75">
      <c r="C296" s="67"/>
      <c r="D296" s="67"/>
      <c r="E296" s="67"/>
      <c r="F296" s="67"/>
      <c r="G296" s="67"/>
    </row>
    <row r="297" spans="3:7" ht="12.75">
      <c r="C297" s="67"/>
      <c r="D297" s="67"/>
      <c r="E297" s="67"/>
      <c r="F297" s="67"/>
      <c r="G297" s="67"/>
    </row>
    <row r="298" spans="3:7" ht="12.75">
      <c r="C298" s="67"/>
      <c r="D298" s="67"/>
      <c r="E298" s="67"/>
      <c r="F298" s="67"/>
      <c r="G298" s="67"/>
    </row>
    <row r="299" spans="3:7" ht="12.75">
      <c r="C299" s="67"/>
      <c r="D299" s="67"/>
      <c r="E299" s="67"/>
      <c r="F299" s="67"/>
      <c r="G299" s="67"/>
    </row>
    <row r="300" spans="3:7" ht="12.75">
      <c r="C300" s="67"/>
      <c r="D300" s="67"/>
      <c r="E300" s="67"/>
      <c r="F300" s="67"/>
      <c r="G300" s="67"/>
    </row>
    <row r="301" spans="3:7" ht="12.75">
      <c r="C301" s="67"/>
      <c r="D301" s="67"/>
      <c r="E301" s="67"/>
      <c r="F301" s="67"/>
      <c r="G301" s="67"/>
    </row>
    <row r="302" spans="3:7" ht="12.75">
      <c r="C302" s="67"/>
      <c r="D302" s="67"/>
      <c r="E302" s="67"/>
      <c r="F302" s="67"/>
      <c r="G302" s="67"/>
    </row>
    <row r="303" spans="3:7" ht="12.75">
      <c r="C303" s="67"/>
      <c r="D303" s="67"/>
      <c r="E303" s="67"/>
      <c r="F303" s="67"/>
      <c r="G303" s="67"/>
    </row>
    <row r="304" spans="3:7" ht="12.75">
      <c r="C304" s="67"/>
      <c r="D304" s="67"/>
      <c r="E304" s="67"/>
      <c r="F304" s="67"/>
      <c r="G304" s="67"/>
    </row>
    <row r="305" spans="3:7" ht="12.75">
      <c r="C305" s="67"/>
      <c r="D305" s="67"/>
      <c r="E305" s="67"/>
      <c r="F305" s="67"/>
      <c r="G305" s="67"/>
    </row>
    <row r="306" spans="3:7" ht="12.75">
      <c r="C306" s="67"/>
      <c r="D306" s="67"/>
      <c r="E306" s="67"/>
      <c r="F306" s="67"/>
      <c r="G306" s="67"/>
    </row>
    <row r="307" spans="3:7" ht="12.75">
      <c r="C307" s="67"/>
      <c r="D307" s="67"/>
      <c r="E307" s="67"/>
      <c r="F307" s="67"/>
      <c r="G307" s="67"/>
    </row>
    <row r="308" spans="3:7" ht="12.75">
      <c r="C308" s="67"/>
      <c r="D308" s="67"/>
      <c r="E308" s="67"/>
      <c r="F308" s="67"/>
      <c r="G308" s="67"/>
    </row>
    <row r="309" spans="3:7" ht="12.75">
      <c r="C309" s="67"/>
      <c r="D309" s="67"/>
      <c r="E309" s="67"/>
      <c r="F309" s="67"/>
      <c r="G309" s="67"/>
    </row>
    <row r="310" spans="3:7" ht="12.75">
      <c r="C310" s="67"/>
      <c r="D310" s="67"/>
      <c r="E310" s="67"/>
      <c r="F310" s="67"/>
      <c r="G310" s="67"/>
    </row>
    <row r="311" spans="3:7" ht="12.75">
      <c r="C311" s="67"/>
      <c r="D311" s="67"/>
      <c r="E311" s="67"/>
      <c r="F311" s="67"/>
      <c r="G311" s="67"/>
    </row>
    <row r="312" spans="3:7" ht="12.75">
      <c r="C312" s="67"/>
      <c r="D312" s="67"/>
      <c r="E312" s="67"/>
      <c r="F312" s="67"/>
      <c r="G312" s="67"/>
    </row>
    <row r="313" spans="3:7" ht="12.75">
      <c r="C313" s="67"/>
      <c r="D313" s="67"/>
      <c r="E313" s="67"/>
      <c r="F313" s="67"/>
      <c r="G313" s="67"/>
    </row>
    <row r="314" spans="3:7" ht="12.75">
      <c r="C314" s="67"/>
      <c r="D314" s="67"/>
      <c r="E314" s="67"/>
      <c r="F314" s="67"/>
      <c r="G314" s="67"/>
    </row>
    <row r="315" spans="3:7" ht="12.75">
      <c r="C315" s="67"/>
      <c r="D315" s="67"/>
      <c r="E315" s="67"/>
      <c r="F315" s="67"/>
      <c r="G315" s="67"/>
    </row>
    <row r="316" spans="3:7" ht="12.75">
      <c r="C316" s="67"/>
      <c r="D316" s="67"/>
      <c r="E316" s="67"/>
      <c r="F316" s="67"/>
      <c r="G316" s="67"/>
    </row>
    <row r="317" spans="3:7" ht="12.75">
      <c r="C317" s="67"/>
      <c r="D317" s="67"/>
      <c r="E317" s="67"/>
      <c r="F317" s="67"/>
      <c r="G317" s="67"/>
    </row>
    <row r="318" spans="3:7" ht="12.75">
      <c r="C318" s="67"/>
      <c r="D318" s="67"/>
      <c r="E318" s="67"/>
      <c r="F318" s="67"/>
      <c r="G318" s="67"/>
    </row>
    <row r="319" spans="3:7" ht="12.75">
      <c r="C319" s="67"/>
      <c r="D319" s="67"/>
      <c r="E319" s="67"/>
      <c r="F319" s="67"/>
      <c r="G319" s="67"/>
    </row>
    <row r="320" spans="3:7" ht="12.75">
      <c r="C320" s="67"/>
      <c r="D320" s="67"/>
      <c r="E320" s="67"/>
      <c r="F320" s="67"/>
      <c r="G320" s="67"/>
    </row>
    <row r="321" spans="3:7" ht="12.75">
      <c r="C321" s="67"/>
      <c r="D321" s="67"/>
      <c r="E321" s="67"/>
      <c r="F321" s="67"/>
      <c r="G321" s="67"/>
    </row>
    <row r="322" spans="3:7" ht="12.75">
      <c r="C322" s="67"/>
      <c r="D322" s="67"/>
      <c r="E322" s="67"/>
      <c r="F322" s="67"/>
      <c r="G322" s="67"/>
    </row>
    <row r="323" spans="3:7" ht="12.75">
      <c r="C323" s="67"/>
      <c r="D323" s="67"/>
      <c r="E323" s="67"/>
      <c r="F323" s="67"/>
      <c r="G323" s="67"/>
    </row>
    <row r="324" spans="3:7" ht="12.75">
      <c r="C324" s="67"/>
      <c r="D324" s="67"/>
      <c r="E324" s="67"/>
      <c r="F324" s="67"/>
      <c r="G324" s="67"/>
    </row>
    <row r="325" spans="3:7" ht="12.75">
      <c r="C325" s="67"/>
      <c r="D325" s="67"/>
      <c r="E325" s="67"/>
      <c r="F325" s="67"/>
      <c r="G325" s="67"/>
    </row>
    <row r="326" spans="3:7" ht="12.75">
      <c r="C326" s="67"/>
      <c r="D326" s="67"/>
      <c r="E326" s="67"/>
      <c r="F326" s="67"/>
      <c r="G326" s="67"/>
    </row>
    <row r="327" spans="3:7" ht="12.75">
      <c r="C327" s="67"/>
      <c r="D327" s="67"/>
      <c r="E327" s="67"/>
      <c r="F327" s="67"/>
      <c r="G327" s="67"/>
    </row>
    <row r="328" spans="3:7" ht="12.75">
      <c r="C328" s="67"/>
      <c r="D328" s="67"/>
      <c r="E328" s="67"/>
      <c r="F328" s="67"/>
      <c r="G328" s="67"/>
    </row>
    <row r="329" spans="3:7" ht="12.75">
      <c r="C329" s="67"/>
      <c r="D329" s="67"/>
      <c r="E329" s="67"/>
      <c r="F329" s="67"/>
      <c r="G329" s="67"/>
    </row>
    <row r="330" spans="3:7" ht="12.75">
      <c r="C330" s="67"/>
      <c r="D330" s="67"/>
      <c r="E330" s="67"/>
      <c r="F330" s="67"/>
      <c r="G330" s="67"/>
    </row>
    <row r="331" spans="3:7" ht="12.75">
      <c r="C331" s="67"/>
      <c r="D331" s="67"/>
      <c r="E331" s="67"/>
      <c r="F331" s="67"/>
      <c r="G331" s="67"/>
    </row>
    <row r="332" spans="3:7" ht="12.75">
      <c r="C332" s="67"/>
      <c r="D332" s="67"/>
      <c r="E332" s="67"/>
      <c r="F332" s="67"/>
      <c r="G332" s="67"/>
    </row>
    <row r="333" spans="3:7" ht="12.75">
      <c r="C333" s="67"/>
      <c r="D333" s="67"/>
      <c r="E333" s="67"/>
      <c r="F333" s="67"/>
      <c r="G333" s="67"/>
    </row>
    <row r="334" spans="3:7" ht="12.75">
      <c r="C334" s="67"/>
      <c r="D334" s="67"/>
      <c r="E334" s="67"/>
      <c r="F334" s="67"/>
      <c r="G334" s="67"/>
    </row>
    <row r="335" spans="3:7" ht="12.75">
      <c r="C335" s="67"/>
      <c r="D335" s="67"/>
      <c r="E335" s="67"/>
      <c r="F335" s="67"/>
      <c r="G335" s="67"/>
    </row>
    <row r="336" spans="3:7" ht="12.75">
      <c r="C336" s="67"/>
      <c r="D336" s="67"/>
      <c r="E336" s="67"/>
      <c r="F336" s="67"/>
      <c r="G336" s="67"/>
    </row>
    <row r="337" spans="3:7" ht="12.75">
      <c r="C337" s="67"/>
      <c r="D337" s="67"/>
      <c r="E337" s="67"/>
      <c r="F337" s="67"/>
      <c r="G337" s="67"/>
    </row>
    <row r="338" spans="3:7" ht="12.75">
      <c r="C338" s="67"/>
      <c r="D338" s="67"/>
      <c r="E338" s="67"/>
      <c r="F338" s="67"/>
      <c r="G338" s="67"/>
    </row>
    <row r="339" spans="3:7" ht="12.75">
      <c r="C339" s="67"/>
      <c r="D339" s="67"/>
      <c r="E339" s="67"/>
      <c r="F339" s="67"/>
      <c r="G339" s="67"/>
    </row>
    <row r="340" spans="3:7" ht="12.75">
      <c r="C340" s="67"/>
      <c r="D340" s="67"/>
      <c r="E340" s="67"/>
      <c r="F340" s="67"/>
      <c r="G340" s="67"/>
    </row>
    <row r="341" spans="3:7" ht="12.75">
      <c r="C341" s="67"/>
      <c r="D341" s="67"/>
      <c r="E341" s="67"/>
      <c r="F341" s="67"/>
      <c r="G341" s="67"/>
    </row>
    <row r="342" spans="3:7" ht="12.75">
      <c r="C342" s="67"/>
      <c r="D342" s="67"/>
      <c r="E342" s="67"/>
      <c r="F342" s="67"/>
      <c r="G342" s="67"/>
    </row>
    <row r="343" spans="3:7" ht="12.75">
      <c r="C343" s="67"/>
      <c r="D343" s="67"/>
      <c r="E343" s="67"/>
      <c r="F343" s="67"/>
      <c r="G343" s="67"/>
    </row>
    <row r="344" spans="3:7" ht="12.75">
      <c r="C344" s="67"/>
      <c r="D344" s="67"/>
      <c r="E344" s="67"/>
      <c r="F344" s="67"/>
      <c r="G344" s="67"/>
    </row>
    <row r="345" spans="3:7" ht="12.75">
      <c r="C345" s="67"/>
      <c r="D345" s="67"/>
      <c r="E345" s="67"/>
      <c r="F345" s="67"/>
      <c r="G345" s="67"/>
    </row>
    <row r="346" spans="3:7" ht="12.75">
      <c r="C346" s="67"/>
      <c r="D346" s="67"/>
      <c r="E346" s="67"/>
      <c r="F346" s="67"/>
      <c r="G346" s="67"/>
    </row>
    <row r="347" spans="3:7" ht="12.75">
      <c r="C347" s="67"/>
      <c r="D347" s="67"/>
      <c r="E347" s="67"/>
      <c r="F347" s="67"/>
      <c r="G347" s="67"/>
    </row>
    <row r="348" spans="3:7" ht="12.75">
      <c r="C348" s="67"/>
      <c r="D348" s="67"/>
      <c r="E348" s="67"/>
      <c r="F348" s="67"/>
      <c r="G348" s="67"/>
    </row>
    <row r="349" spans="3:7" ht="12.75">
      <c r="C349" s="67"/>
      <c r="D349" s="67"/>
      <c r="E349" s="67"/>
      <c r="F349" s="67"/>
      <c r="G349" s="67"/>
    </row>
    <row r="350" spans="3:7" ht="12.75">
      <c r="C350" s="67"/>
      <c r="D350" s="67"/>
      <c r="E350" s="67"/>
      <c r="F350" s="67"/>
      <c r="G350" s="67"/>
    </row>
    <row r="351" spans="3:7" ht="12.75">
      <c r="C351" s="67"/>
      <c r="D351" s="67"/>
      <c r="E351" s="67"/>
      <c r="F351" s="67"/>
      <c r="G351" s="67"/>
    </row>
    <row r="352" spans="3:7" ht="12.75">
      <c r="C352" s="67"/>
      <c r="D352" s="67"/>
      <c r="E352" s="67"/>
      <c r="F352" s="67"/>
      <c r="G352" s="67"/>
    </row>
    <row r="353" spans="3:7" ht="12.75">
      <c r="C353" s="67"/>
      <c r="D353" s="67"/>
      <c r="E353" s="67"/>
      <c r="F353" s="67"/>
      <c r="G353" s="67"/>
    </row>
    <row r="354" spans="3:7" ht="12.75">
      <c r="C354" s="67"/>
      <c r="D354" s="67"/>
      <c r="E354" s="67"/>
      <c r="F354" s="67"/>
      <c r="G354" s="67"/>
    </row>
    <row r="355" spans="3:7" ht="12.75">
      <c r="C355" s="67"/>
      <c r="D355" s="67"/>
      <c r="E355" s="67"/>
      <c r="F355" s="67"/>
      <c r="G355" s="67"/>
    </row>
    <row r="356" spans="3:7" ht="12.75">
      <c r="C356" s="67"/>
      <c r="D356" s="67"/>
      <c r="E356" s="67"/>
      <c r="F356" s="67"/>
      <c r="G356" s="67"/>
    </row>
    <row r="357" spans="3:7" ht="12.75">
      <c r="C357" s="67"/>
      <c r="D357" s="67"/>
      <c r="E357" s="67"/>
      <c r="F357" s="67"/>
      <c r="G357" s="67"/>
    </row>
    <row r="358" spans="3:7" ht="12.75">
      <c r="C358" s="67"/>
      <c r="D358" s="67"/>
      <c r="E358" s="67"/>
      <c r="F358" s="67"/>
      <c r="G358" s="67"/>
    </row>
    <row r="359" spans="3:7" ht="12.75">
      <c r="C359" s="67"/>
      <c r="D359" s="67"/>
      <c r="E359" s="67"/>
      <c r="F359" s="67"/>
      <c r="G359" s="67"/>
    </row>
    <row r="360" spans="3:7" ht="12.75">
      <c r="C360" s="67"/>
      <c r="D360" s="67"/>
      <c r="E360" s="67"/>
      <c r="F360" s="67"/>
      <c r="G360" s="67"/>
    </row>
    <row r="361" spans="3:7" ht="12.75">
      <c r="C361" s="67"/>
      <c r="D361" s="67"/>
      <c r="E361" s="67"/>
      <c r="F361" s="67"/>
      <c r="G361" s="67"/>
    </row>
    <row r="362" spans="3:7" ht="12.75">
      <c r="C362" s="67"/>
      <c r="D362" s="67"/>
      <c r="E362" s="67"/>
      <c r="F362" s="67"/>
      <c r="G362" s="67"/>
    </row>
    <row r="363" spans="3:7" ht="12.75">
      <c r="C363" s="67"/>
      <c r="D363" s="67"/>
      <c r="E363" s="67"/>
      <c r="F363" s="67"/>
      <c r="G363" s="67"/>
    </row>
    <row r="364" spans="3:7" ht="12.75">
      <c r="C364" s="67"/>
      <c r="D364" s="67"/>
      <c r="E364" s="67"/>
      <c r="F364" s="67"/>
      <c r="G364" s="67"/>
    </row>
    <row r="365" spans="3:7" ht="12.75">
      <c r="C365" s="67"/>
      <c r="D365" s="67"/>
      <c r="E365" s="67"/>
      <c r="F365" s="67"/>
      <c r="G365" s="67"/>
    </row>
    <row r="366" spans="3:7" ht="12.75">
      <c r="C366" s="67"/>
      <c r="D366" s="67"/>
      <c r="E366" s="67"/>
      <c r="F366" s="67"/>
      <c r="G366" s="67"/>
    </row>
    <row r="367" spans="3:7" ht="12.75">
      <c r="C367" s="67"/>
      <c r="D367" s="67"/>
      <c r="E367" s="67"/>
      <c r="F367" s="67"/>
      <c r="G367" s="67"/>
    </row>
    <row r="368" spans="3:7" ht="12.75">
      <c r="C368" s="67"/>
      <c r="D368" s="67"/>
      <c r="E368" s="67"/>
      <c r="F368" s="67"/>
      <c r="G368" s="67"/>
    </row>
    <row r="369" spans="3:7" ht="12.75">
      <c r="C369" s="67"/>
      <c r="D369" s="67"/>
      <c r="E369" s="67"/>
      <c r="F369" s="67"/>
      <c r="G369" s="67"/>
    </row>
    <row r="370" spans="3:7" ht="12.75">
      <c r="C370" s="67"/>
      <c r="D370" s="67"/>
      <c r="E370" s="67"/>
      <c r="F370" s="67"/>
      <c r="G370" s="67"/>
    </row>
    <row r="371" spans="3:7" ht="12.75">
      <c r="C371" s="67"/>
      <c r="D371" s="67"/>
      <c r="E371" s="67"/>
      <c r="F371" s="67"/>
      <c r="G371" s="67"/>
    </row>
    <row r="372" spans="3:7" ht="12.75">
      <c r="C372" s="67"/>
      <c r="D372" s="67"/>
      <c r="E372" s="67"/>
      <c r="F372" s="67"/>
      <c r="G372" s="67"/>
    </row>
    <row r="373" spans="3:7" ht="12.75">
      <c r="C373" s="67"/>
      <c r="D373" s="67"/>
      <c r="E373" s="67"/>
      <c r="F373" s="67"/>
      <c r="G373" s="67"/>
    </row>
    <row r="374" spans="3:7" ht="12.75">
      <c r="C374" s="67"/>
      <c r="D374" s="67"/>
      <c r="E374" s="67"/>
      <c r="F374" s="67"/>
      <c r="G374" s="67"/>
    </row>
    <row r="375" spans="3:7" ht="12.75">
      <c r="C375" s="67"/>
      <c r="D375" s="67"/>
      <c r="E375" s="67"/>
      <c r="F375" s="67"/>
      <c r="G375" s="67"/>
    </row>
    <row r="376" spans="3:7" ht="12.75">
      <c r="C376" s="67"/>
      <c r="D376" s="67"/>
      <c r="E376" s="67"/>
      <c r="F376" s="67"/>
      <c r="G376" s="67"/>
    </row>
    <row r="377" spans="3:7" ht="12.75">
      <c r="C377" s="67"/>
      <c r="D377" s="67"/>
      <c r="E377" s="67"/>
      <c r="F377" s="67"/>
      <c r="G377" s="67"/>
    </row>
    <row r="378" spans="3:7" ht="12.75">
      <c r="C378" s="67"/>
      <c r="D378" s="67"/>
      <c r="E378" s="67"/>
      <c r="F378" s="67"/>
      <c r="G378" s="67"/>
    </row>
    <row r="379" spans="3:7" ht="12.75">
      <c r="C379" s="67"/>
      <c r="D379" s="67"/>
      <c r="E379" s="67"/>
      <c r="F379" s="67"/>
      <c r="G379" s="67"/>
    </row>
    <row r="380" spans="3:7" ht="12.75">
      <c r="C380" s="67"/>
      <c r="D380" s="67"/>
      <c r="E380" s="67"/>
      <c r="F380" s="67"/>
      <c r="G380" s="67"/>
    </row>
    <row r="381" spans="3:7" ht="12.75">
      <c r="C381" s="67"/>
      <c r="D381" s="67"/>
      <c r="E381" s="67"/>
      <c r="F381" s="67"/>
      <c r="G381" s="67"/>
    </row>
    <row r="382" spans="3:7" ht="12.75">
      <c r="C382" s="67"/>
      <c r="D382" s="67"/>
      <c r="E382" s="67"/>
      <c r="F382" s="67"/>
      <c r="G382" s="67"/>
    </row>
    <row r="383" spans="3:7" ht="12.75">
      <c r="C383" s="67"/>
      <c r="D383" s="67"/>
      <c r="E383" s="67"/>
      <c r="F383" s="67"/>
      <c r="G383" s="67"/>
    </row>
    <row r="384" spans="3:7" ht="12.75">
      <c r="C384" s="67"/>
      <c r="D384" s="67"/>
      <c r="E384" s="67"/>
      <c r="F384" s="67"/>
      <c r="G384" s="67"/>
    </row>
    <row r="385" spans="3:7" ht="12.75">
      <c r="C385" s="67"/>
      <c r="D385" s="67"/>
      <c r="E385" s="67"/>
      <c r="F385" s="67"/>
      <c r="G385" s="67"/>
    </row>
    <row r="386" spans="3:7" ht="12.75">
      <c r="C386" s="67"/>
      <c r="D386" s="67"/>
      <c r="E386" s="67"/>
      <c r="F386" s="67"/>
      <c r="G386" s="67"/>
    </row>
    <row r="387" spans="3:7" ht="12.75">
      <c r="C387" s="67"/>
      <c r="D387" s="67"/>
      <c r="E387" s="67"/>
      <c r="F387" s="67"/>
      <c r="G387" s="67"/>
    </row>
    <row r="388" spans="3:7" ht="12.75">
      <c r="C388" s="67"/>
      <c r="D388" s="67"/>
      <c r="E388" s="67"/>
      <c r="F388" s="67"/>
      <c r="G388" s="67"/>
    </row>
    <row r="389" spans="3:7" ht="12.75">
      <c r="C389" s="67"/>
      <c r="D389" s="67"/>
      <c r="E389" s="67"/>
      <c r="F389" s="67"/>
      <c r="G389" s="67"/>
    </row>
    <row r="390" spans="3:7" ht="12.75">
      <c r="C390" s="67"/>
      <c r="D390" s="67"/>
      <c r="E390" s="67"/>
      <c r="F390" s="67"/>
      <c r="G390" s="67"/>
    </row>
    <row r="391" spans="3:7" ht="12.75">
      <c r="C391" s="67"/>
      <c r="D391" s="67"/>
      <c r="E391" s="67"/>
      <c r="F391" s="67"/>
      <c r="G391" s="67"/>
    </row>
    <row r="392" spans="3:7" ht="12.75">
      <c r="C392" s="67"/>
      <c r="D392" s="67"/>
      <c r="E392" s="67"/>
      <c r="F392" s="67"/>
      <c r="G392" s="67"/>
    </row>
    <row r="393" spans="3:7" ht="12.75">
      <c r="C393" s="67"/>
      <c r="D393" s="67"/>
      <c r="E393" s="67"/>
      <c r="F393" s="67"/>
      <c r="G393" s="67"/>
    </row>
    <row r="394" spans="3:7" ht="12.75">
      <c r="C394" s="67"/>
      <c r="D394" s="67"/>
      <c r="E394" s="67"/>
      <c r="F394" s="67"/>
      <c r="G394" s="67"/>
    </row>
    <row r="395" spans="3:7" ht="12.75">
      <c r="C395" s="67"/>
      <c r="D395" s="67"/>
      <c r="E395" s="67"/>
      <c r="F395" s="67"/>
      <c r="G395" s="67"/>
    </row>
    <row r="396" spans="3:7" ht="12.75">
      <c r="C396" s="67"/>
      <c r="D396" s="67"/>
      <c r="E396" s="67"/>
      <c r="F396" s="67"/>
      <c r="G396" s="67"/>
    </row>
    <row r="397" spans="3:7" ht="12.75">
      <c r="C397" s="67"/>
      <c r="D397" s="67"/>
      <c r="E397" s="67"/>
      <c r="F397" s="67"/>
      <c r="G397" s="67"/>
    </row>
    <row r="398" spans="3:7" ht="12.75">
      <c r="C398" s="67"/>
      <c r="D398" s="67"/>
      <c r="E398" s="67"/>
      <c r="F398" s="67"/>
      <c r="G398" s="67"/>
    </row>
    <row r="399" spans="3:7" ht="12.75">
      <c r="C399" s="67"/>
      <c r="D399" s="67"/>
      <c r="E399" s="67"/>
      <c r="F399" s="67"/>
      <c r="G399" s="67"/>
    </row>
    <row r="400" spans="3:7" ht="12.75">
      <c r="C400" s="67"/>
      <c r="D400" s="67"/>
      <c r="E400" s="67"/>
      <c r="F400" s="67"/>
      <c r="G400" s="67"/>
    </row>
    <row r="401" spans="3:7" ht="12.75">
      <c r="C401" s="67"/>
      <c r="D401" s="67"/>
      <c r="E401" s="67"/>
      <c r="F401" s="67"/>
      <c r="G401" s="67"/>
    </row>
    <row r="402" spans="3:7" ht="12.75">
      <c r="C402" s="67"/>
      <c r="D402" s="67"/>
      <c r="E402" s="67"/>
      <c r="F402" s="67"/>
      <c r="G402" s="67"/>
    </row>
    <row r="403" spans="3:7" ht="12.75">
      <c r="C403" s="67"/>
      <c r="D403" s="67"/>
      <c r="E403" s="67"/>
      <c r="F403" s="67"/>
      <c r="G403" s="67"/>
    </row>
    <row r="404" spans="3:7" ht="12.75">
      <c r="C404" s="67"/>
      <c r="D404" s="67"/>
      <c r="E404" s="67"/>
      <c r="F404" s="67"/>
      <c r="G404" s="67"/>
    </row>
    <row r="405" spans="3:7" ht="12.75">
      <c r="C405" s="67"/>
      <c r="D405" s="67"/>
      <c r="E405" s="67"/>
      <c r="F405" s="67"/>
      <c r="G405" s="67"/>
    </row>
    <row r="406" spans="3:7" ht="12.75">
      <c r="C406" s="67"/>
      <c r="D406" s="67"/>
      <c r="E406" s="67"/>
      <c r="F406" s="67"/>
      <c r="G406" s="67"/>
    </row>
    <row r="407" spans="3:7" ht="12.75">
      <c r="C407" s="67"/>
      <c r="D407" s="67"/>
      <c r="E407" s="67"/>
      <c r="F407" s="67"/>
      <c r="G407" s="67"/>
    </row>
    <row r="408" spans="3:7" ht="12.75">
      <c r="C408" s="67"/>
      <c r="D408" s="67"/>
      <c r="E408" s="67"/>
      <c r="F408" s="67"/>
      <c r="G408" s="67"/>
    </row>
    <row r="409" spans="3:7" ht="12.75">
      <c r="C409" s="67"/>
      <c r="D409" s="67"/>
      <c r="E409" s="67"/>
      <c r="F409" s="67"/>
      <c r="G409" s="67"/>
    </row>
    <row r="410" spans="3:7" ht="12.75">
      <c r="C410" s="67"/>
      <c r="D410" s="67"/>
      <c r="E410" s="67"/>
      <c r="F410" s="67"/>
      <c r="G410" s="67"/>
    </row>
    <row r="411" spans="3:7" ht="12.75">
      <c r="C411" s="67"/>
      <c r="D411" s="67"/>
      <c r="E411" s="67"/>
      <c r="F411" s="67"/>
      <c r="G411" s="67"/>
    </row>
    <row r="412" spans="3:7" ht="12.75">
      <c r="C412" s="67"/>
      <c r="D412" s="67"/>
      <c r="E412" s="67"/>
      <c r="F412" s="67"/>
      <c r="G412" s="67"/>
    </row>
    <row r="413" spans="3:7" ht="12.75">
      <c r="C413" s="67"/>
      <c r="D413" s="67"/>
      <c r="E413" s="67"/>
      <c r="F413" s="67"/>
      <c r="G413" s="67"/>
    </row>
    <row r="414" spans="3:7" ht="12.75">
      <c r="C414" s="67"/>
      <c r="D414" s="67"/>
      <c r="E414" s="67"/>
      <c r="F414" s="67"/>
      <c r="G414" s="67"/>
    </row>
    <row r="415" spans="3:7" ht="12.75">
      <c r="C415" s="67"/>
      <c r="D415" s="67"/>
      <c r="E415" s="67"/>
      <c r="F415" s="67"/>
      <c r="G415" s="67"/>
    </row>
    <row r="416" spans="3:7" ht="12.75">
      <c r="C416" s="67"/>
      <c r="D416" s="67"/>
      <c r="E416" s="67"/>
      <c r="F416" s="67"/>
      <c r="G416" s="67"/>
    </row>
    <row r="417" spans="3:7" ht="12.75">
      <c r="C417" s="67"/>
      <c r="D417" s="67"/>
      <c r="E417" s="67"/>
      <c r="F417" s="67"/>
      <c r="G417" s="67"/>
    </row>
    <row r="418" spans="3:7" ht="12.75">
      <c r="C418" s="67"/>
      <c r="D418" s="67"/>
      <c r="E418" s="67"/>
      <c r="F418" s="67"/>
      <c r="G418" s="67"/>
    </row>
    <row r="419" spans="3:7" ht="12.75">
      <c r="C419" s="67"/>
      <c r="D419" s="67"/>
      <c r="E419" s="67"/>
      <c r="F419" s="67"/>
      <c r="G419" s="67"/>
    </row>
    <row r="420" spans="3:7" ht="12.75">
      <c r="C420" s="67"/>
      <c r="D420" s="67"/>
      <c r="E420" s="67"/>
      <c r="F420" s="67"/>
      <c r="G420" s="67"/>
    </row>
    <row r="421" spans="3:7" ht="12.75">
      <c r="C421" s="67"/>
      <c r="D421" s="67"/>
      <c r="E421" s="67"/>
      <c r="F421" s="67"/>
      <c r="G421" s="67"/>
    </row>
    <row r="422" spans="3:7" ht="12.75">
      <c r="C422" s="67"/>
      <c r="D422" s="67"/>
      <c r="E422" s="67"/>
      <c r="F422" s="67"/>
      <c r="G422" s="67"/>
    </row>
    <row r="423" spans="3:7" ht="12.75">
      <c r="C423" s="67"/>
      <c r="D423" s="67"/>
      <c r="E423" s="67"/>
      <c r="F423" s="67"/>
      <c r="G423" s="67"/>
    </row>
    <row r="424" spans="3:7" ht="12.75">
      <c r="C424" s="67"/>
      <c r="D424" s="67"/>
      <c r="E424" s="67"/>
      <c r="F424" s="67"/>
      <c r="G424" s="67"/>
    </row>
    <row r="425" spans="3:7" ht="12.75">
      <c r="C425" s="67"/>
      <c r="D425" s="67"/>
      <c r="E425" s="67"/>
      <c r="F425" s="67"/>
      <c r="G425" s="67"/>
    </row>
    <row r="426" spans="3:7" ht="12.75">
      <c r="C426" s="67"/>
      <c r="D426" s="67"/>
      <c r="E426" s="67"/>
      <c r="F426" s="67"/>
      <c r="G426" s="67"/>
    </row>
    <row r="427" spans="3:7" ht="12.75">
      <c r="C427" s="67"/>
      <c r="D427" s="67"/>
      <c r="E427" s="67"/>
      <c r="F427" s="67"/>
      <c r="G427" s="67"/>
    </row>
    <row r="428" spans="3:7" ht="12.75">
      <c r="C428" s="67"/>
      <c r="D428" s="67"/>
      <c r="E428" s="67"/>
      <c r="F428" s="67"/>
      <c r="G428" s="67"/>
    </row>
    <row r="429" spans="3:7" ht="12.75">
      <c r="C429" s="67"/>
      <c r="D429" s="67"/>
      <c r="E429" s="67"/>
      <c r="F429" s="67"/>
      <c r="G429" s="67"/>
    </row>
    <row r="430" spans="3:7" ht="12.75">
      <c r="C430" s="67"/>
      <c r="D430" s="67"/>
      <c r="E430" s="67"/>
      <c r="F430" s="67"/>
      <c r="G430" s="67"/>
    </row>
    <row r="431" spans="3:7" ht="12.75">
      <c r="C431" s="67"/>
      <c r="D431" s="67"/>
      <c r="E431" s="67"/>
      <c r="F431" s="67"/>
      <c r="G431" s="67"/>
    </row>
    <row r="432" spans="3:7" ht="12.75">
      <c r="C432" s="67"/>
      <c r="D432" s="67"/>
      <c r="E432" s="67"/>
      <c r="F432" s="67"/>
      <c r="G432" s="67"/>
    </row>
    <row r="433" spans="3:7" ht="12.75">
      <c r="C433" s="67"/>
      <c r="D433" s="67"/>
      <c r="E433" s="67"/>
      <c r="F433" s="67"/>
      <c r="G433" s="67"/>
    </row>
    <row r="434" spans="3:7" ht="12.75">
      <c r="C434" s="67"/>
      <c r="D434" s="67"/>
      <c r="E434" s="67"/>
      <c r="F434" s="67"/>
      <c r="G434" s="67"/>
    </row>
    <row r="435" spans="3:7" ht="12.75">
      <c r="C435" s="67"/>
      <c r="D435" s="67"/>
      <c r="E435" s="67"/>
      <c r="F435" s="67"/>
      <c r="G435" s="67"/>
    </row>
    <row r="436" spans="3:7" ht="12.75">
      <c r="C436" s="67"/>
      <c r="D436" s="67"/>
      <c r="E436" s="67"/>
      <c r="F436" s="67"/>
      <c r="G436" s="67"/>
    </row>
    <row r="437" spans="3:7" ht="12.75">
      <c r="C437" s="67"/>
      <c r="D437" s="67"/>
      <c r="E437" s="67"/>
      <c r="F437" s="67"/>
      <c r="G437" s="67"/>
    </row>
    <row r="438" spans="3:7" ht="12.75">
      <c r="C438" s="67"/>
      <c r="D438" s="67"/>
      <c r="E438" s="67"/>
      <c r="F438" s="67"/>
      <c r="G438" s="67"/>
    </row>
    <row r="439" spans="3:7" ht="12.75">
      <c r="C439" s="67"/>
      <c r="D439" s="67"/>
      <c r="E439" s="67"/>
      <c r="F439" s="67"/>
      <c r="G439" s="67"/>
    </row>
    <row r="440" spans="3:7" ht="12.75">
      <c r="C440" s="67"/>
      <c r="D440" s="67"/>
      <c r="E440" s="67"/>
      <c r="F440" s="67"/>
      <c r="G440" s="67"/>
    </row>
    <row r="441" spans="3:7" ht="12.75">
      <c r="C441" s="67"/>
      <c r="D441" s="67"/>
      <c r="E441" s="67"/>
      <c r="F441" s="67"/>
      <c r="G441" s="67"/>
    </row>
    <row r="442" spans="3:7" ht="12.75">
      <c r="C442" s="67"/>
      <c r="D442" s="67"/>
      <c r="E442" s="67"/>
      <c r="F442" s="67"/>
      <c r="G442" s="67"/>
    </row>
    <row r="443" spans="3:7" ht="12.75">
      <c r="C443" s="67"/>
      <c r="D443" s="67"/>
      <c r="E443" s="67"/>
      <c r="F443" s="67"/>
      <c r="G443" s="67"/>
    </row>
    <row r="444" spans="3:7" ht="12.75">
      <c r="C444" s="67"/>
      <c r="D444" s="67"/>
      <c r="E444" s="67"/>
      <c r="F444" s="67"/>
      <c r="G444" s="67"/>
    </row>
    <row r="445" spans="3:7" ht="12.75">
      <c r="C445" s="67"/>
      <c r="D445" s="67"/>
      <c r="E445" s="67"/>
      <c r="F445" s="67"/>
      <c r="G445" s="67"/>
    </row>
    <row r="446" spans="3:7" ht="12.75">
      <c r="C446" s="67"/>
      <c r="D446" s="67"/>
      <c r="E446" s="67"/>
      <c r="F446" s="67"/>
      <c r="G446" s="67"/>
    </row>
    <row r="447" spans="3:7" ht="12.75">
      <c r="C447" s="67"/>
      <c r="D447" s="67"/>
      <c r="E447" s="67"/>
      <c r="F447" s="67"/>
      <c r="G447" s="67"/>
    </row>
    <row r="448" spans="3:7" ht="12.75">
      <c r="C448" s="67"/>
      <c r="D448" s="67"/>
      <c r="E448" s="67"/>
      <c r="F448" s="67"/>
      <c r="G448" s="67"/>
    </row>
    <row r="449" spans="3:7" ht="12.75">
      <c r="C449" s="67"/>
      <c r="D449" s="67"/>
      <c r="E449" s="67"/>
      <c r="F449" s="67"/>
      <c r="G449" s="67"/>
    </row>
    <row r="450" spans="3:7" ht="12.75">
      <c r="C450" s="67"/>
      <c r="D450" s="67"/>
      <c r="E450" s="67"/>
      <c r="F450" s="67"/>
      <c r="G450" s="67"/>
    </row>
    <row r="451" spans="3:7" ht="12.75">
      <c r="C451" s="67"/>
      <c r="D451" s="67"/>
      <c r="E451" s="67"/>
      <c r="F451" s="67"/>
      <c r="G451" s="67"/>
    </row>
    <row r="452" spans="3:7" ht="12.75">
      <c r="C452" s="67"/>
      <c r="D452" s="67"/>
      <c r="E452" s="67"/>
      <c r="F452" s="67"/>
      <c r="G452" s="67"/>
    </row>
    <row r="453" spans="3:7" ht="12.75">
      <c r="C453" s="67"/>
      <c r="D453" s="67"/>
      <c r="E453" s="67"/>
      <c r="F453" s="67"/>
      <c r="G453" s="67"/>
    </row>
    <row r="454" spans="3:7" ht="12.75">
      <c r="C454" s="67"/>
      <c r="D454" s="67"/>
      <c r="E454" s="67"/>
      <c r="F454" s="67"/>
      <c r="G454" s="67"/>
    </row>
    <row r="455" spans="3:7" ht="12.75">
      <c r="C455" s="67"/>
      <c r="D455" s="67"/>
      <c r="E455" s="67"/>
      <c r="F455" s="67"/>
      <c r="G455" s="67"/>
    </row>
    <row r="456" spans="3:7" ht="12.75">
      <c r="C456" s="67"/>
      <c r="D456" s="67"/>
      <c r="E456" s="67"/>
      <c r="F456" s="67"/>
      <c r="G456" s="67"/>
    </row>
    <row r="457" spans="3:7" ht="12.75">
      <c r="C457" s="67"/>
      <c r="D457" s="67"/>
      <c r="E457" s="67"/>
      <c r="F457" s="67"/>
      <c r="G457" s="67"/>
    </row>
    <row r="458" spans="3:7" ht="12.75">
      <c r="C458" s="67"/>
      <c r="D458" s="67"/>
      <c r="E458" s="67"/>
      <c r="F458" s="67"/>
      <c r="G458" s="67"/>
    </row>
    <row r="459" spans="3:7" ht="12.75">
      <c r="C459" s="67"/>
      <c r="D459" s="67"/>
      <c r="E459" s="67"/>
      <c r="F459" s="67"/>
      <c r="G459" s="67"/>
    </row>
    <row r="460" spans="3:7" ht="12.75">
      <c r="C460" s="67"/>
      <c r="D460" s="67"/>
      <c r="E460" s="67"/>
      <c r="F460" s="67"/>
      <c r="G460" s="67"/>
    </row>
    <row r="461" spans="3:7" ht="12.75">
      <c r="C461" s="67"/>
      <c r="D461" s="67"/>
      <c r="E461" s="67"/>
      <c r="F461" s="67"/>
      <c r="G461" s="67"/>
    </row>
    <row r="462" spans="3:7" ht="12.75">
      <c r="C462" s="67"/>
      <c r="D462" s="67"/>
      <c r="E462" s="67"/>
      <c r="F462" s="67"/>
      <c r="G462" s="67"/>
    </row>
    <row r="463" spans="3:7" ht="12.75">
      <c r="C463" s="67"/>
      <c r="D463" s="67"/>
      <c r="E463" s="67"/>
      <c r="F463" s="67"/>
      <c r="G463" s="67"/>
    </row>
    <row r="464" spans="3:7" ht="12.75">
      <c r="C464" s="67"/>
      <c r="D464" s="67"/>
      <c r="E464" s="67"/>
      <c r="F464" s="67"/>
      <c r="G464" s="67"/>
    </row>
    <row r="465" spans="3:7" ht="12.75">
      <c r="C465" s="67"/>
      <c r="D465" s="67"/>
      <c r="E465" s="67"/>
      <c r="F465" s="67"/>
      <c r="G465" s="67"/>
    </row>
    <row r="466" spans="3:7" ht="12.75">
      <c r="C466" s="67"/>
      <c r="D466" s="67"/>
      <c r="E466" s="67"/>
      <c r="F466" s="67"/>
      <c r="G466" s="67"/>
    </row>
    <row r="467" spans="3:7" ht="12.75">
      <c r="C467" s="67"/>
      <c r="D467" s="67"/>
      <c r="E467" s="67"/>
      <c r="F467" s="67"/>
      <c r="G467" s="67"/>
    </row>
    <row r="468" spans="3:7" ht="12.75">
      <c r="C468" s="67"/>
      <c r="D468" s="67"/>
      <c r="E468" s="67"/>
      <c r="F468" s="67"/>
      <c r="G468" s="67"/>
    </row>
    <row r="469" spans="3:7" ht="12.75">
      <c r="C469" s="67"/>
      <c r="D469" s="67"/>
      <c r="E469" s="67"/>
      <c r="F469" s="67"/>
      <c r="G469" s="67"/>
    </row>
    <row r="470" spans="3:7" ht="12.75">
      <c r="C470" s="67"/>
      <c r="D470" s="67"/>
      <c r="E470" s="67"/>
      <c r="F470" s="67"/>
      <c r="G470" s="67"/>
    </row>
    <row r="471" spans="3:7" ht="12.75">
      <c r="C471" s="67"/>
      <c r="D471" s="67"/>
      <c r="E471" s="67"/>
      <c r="F471" s="67"/>
      <c r="G471" s="67"/>
    </row>
    <row r="472" spans="3:7" ht="12.75">
      <c r="C472" s="67"/>
      <c r="D472" s="67"/>
      <c r="E472" s="67"/>
      <c r="F472" s="67"/>
      <c r="G472" s="67"/>
    </row>
    <row r="473" spans="3:7" ht="12.75">
      <c r="C473" s="67"/>
      <c r="D473" s="67"/>
      <c r="E473" s="67"/>
      <c r="F473" s="67"/>
      <c r="G473" s="67"/>
    </row>
    <row r="474" spans="3:7" ht="12.75">
      <c r="C474" s="67"/>
      <c r="D474" s="67"/>
      <c r="E474" s="67"/>
      <c r="F474" s="67"/>
      <c r="G474" s="67"/>
    </row>
    <row r="475" spans="3:7" ht="12.75">
      <c r="C475" s="67"/>
      <c r="D475" s="67"/>
      <c r="E475" s="67"/>
      <c r="F475" s="67"/>
      <c r="G475" s="67"/>
    </row>
    <row r="476" spans="3:7" ht="12.75">
      <c r="C476" s="67"/>
      <c r="D476" s="67"/>
      <c r="E476" s="67"/>
      <c r="F476" s="67"/>
      <c r="G476" s="67"/>
    </row>
    <row r="477" spans="3:7" ht="12.75">
      <c r="C477" s="67"/>
      <c r="D477" s="67"/>
      <c r="E477" s="67"/>
      <c r="F477" s="67"/>
      <c r="G477" s="67"/>
    </row>
    <row r="478" spans="3:7" ht="12.75">
      <c r="C478" s="67"/>
      <c r="D478" s="67"/>
      <c r="E478" s="67"/>
      <c r="F478" s="67"/>
      <c r="G478" s="67"/>
    </row>
    <row r="479" spans="3:7" ht="12.75">
      <c r="C479" s="67"/>
      <c r="D479" s="67"/>
      <c r="E479" s="67"/>
      <c r="F479" s="67"/>
      <c r="G479" s="67"/>
    </row>
    <row r="480" spans="3:7" ht="12.75">
      <c r="C480" s="67"/>
      <c r="D480" s="67"/>
      <c r="E480" s="67"/>
      <c r="F480" s="67"/>
      <c r="G480" s="67"/>
    </row>
    <row r="481" spans="3:7" ht="12.75">
      <c r="C481" s="67"/>
      <c r="D481" s="67"/>
      <c r="E481" s="67"/>
      <c r="F481" s="67"/>
      <c r="G481" s="67"/>
    </row>
    <row r="482" spans="3:7" ht="12.75">
      <c r="C482" s="67"/>
      <c r="D482" s="67"/>
      <c r="E482" s="67"/>
      <c r="F482" s="67"/>
      <c r="G482" s="67"/>
    </row>
    <row r="483" spans="3:7" ht="12.75">
      <c r="C483" s="67"/>
      <c r="D483" s="67"/>
      <c r="E483" s="67"/>
      <c r="F483" s="67"/>
      <c r="G483" s="67"/>
    </row>
    <row r="484" spans="3:7" ht="12.75">
      <c r="C484" s="67"/>
      <c r="D484" s="67"/>
      <c r="E484" s="67"/>
      <c r="F484" s="67"/>
      <c r="G484" s="67"/>
    </row>
    <row r="485" spans="3:7" ht="12.75">
      <c r="C485" s="67"/>
      <c r="D485" s="67"/>
      <c r="E485" s="67"/>
      <c r="F485" s="67"/>
      <c r="G485" s="67"/>
    </row>
    <row r="486" spans="3:7" ht="12.75">
      <c r="C486" s="67"/>
      <c r="D486" s="67"/>
      <c r="E486" s="67"/>
      <c r="F486" s="67"/>
      <c r="G486" s="67"/>
    </row>
    <row r="487" spans="3:7" ht="12.75">
      <c r="C487" s="67"/>
      <c r="D487" s="67"/>
      <c r="E487" s="67"/>
      <c r="F487" s="67"/>
      <c r="G487" s="67"/>
    </row>
    <row r="488" spans="3:7" ht="12.75">
      <c r="C488" s="67"/>
      <c r="D488" s="67"/>
      <c r="E488" s="67"/>
      <c r="F488" s="67"/>
      <c r="G488" s="67"/>
    </row>
    <row r="489" spans="3:7" ht="12.75">
      <c r="C489" s="67"/>
      <c r="D489" s="67"/>
      <c r="E489" s="67"/>
      <c r="F489" s="67"/>
      <c r="G489" s="67"/>
    </row>
    <row r="490" spans="3:7" ht="12.75">
      <c r="C490" s="67"/>
      <c r="D490" s="67"/>
      <c r="E490" s="67"/>
      <c r="F490" s="67"/>
      <c r="G490" s="67"/>
    </row>
    <row r="491" spans="3:7" ht="12.75">
      <c r="C491" s="67"/>
      <c r="D491" s="67"/>
      <c r="E491" s="67"/>
      <c r="F491" s="67"/>
      <c r="G491" s="67"/>
    </row>
    <row r="492" spans="3:7" ht="12.75">
      <c r="C492" s="67"/>
      <c r="D492" s="67"/>
      <c r="E492" s="67"/>
      <c r="F492" s="67"/>
      <c r="G492" s="67"/>
    </row>
    <row r="493" spans="3:7" ht="12.75">
      <c r="C493" s="67"/>
      <c r="D493" s="67"/>
      <c r="E493" s="67"/>
      <c r="F493" s="67"/>
      <c r="G493" s="67"/>
    </row>
    <row r="494" spans="3:7" ht="12.75">
      <c r="C494" s="67"/>
      <c r="D494" s="67"/>
      <c r="E494" s="67"/>
      <c r="F494" s="67"/>
      <c r="G494" s="67"/>
    </row>
    <row r="495" spans="3:7" ht="12.75">
      <c r="C495" s="67"/>
      <c r="D495" s="67"/>
      <c r="E495" s="67"/>
      <c r="F495" s="67"/>
      <c r="G495" s="67"/>
    </row>
    <row r="496" spans="3:7" ht="12.75">
      <c r="C496" s="67"/>
      <c r="D496" s="67"/>
      <c r="E496" s="67"/>
      <c r="F496" s="67"/>
      <c r="G496" s="67"/>
    </row>
    <row r="497" spans="3:7" ht="12.75">
      <c r="C497" s="67"/>
      <c r="D497" s="67"/>
      <c r="E497" s="67"/>
      <c r="F497" s="67"/>
      <c r="G497" s="67"/>
    </row>
    <row r="498" spans="3:7" ht="12.75">
      <c r="C498" s="67"/>
      <c r="D498" s="67"/>
      <c r="E498" s="67"/>
      <c r="F498" s="67"/>
      <c r="G498" s="67"/>
    </row>
    <row r="499" spans="3:7" ht="12.75">
      <c r="C499" s="67"/>
      <c r="D499" s="67"/>
      <c r="E499" s="67"/>
      <c r="F499" s="67"/>
      <c r="G499" s="67"/>
    </row>
    <row r="500" spans="3:7" ht="12.75">
      <c r="C500" s="67"/>
      <c r="D500" s="67"/>
      <c r="E500" s="67"/>
      <c r="F500" s="67"/>
      <c r="G500" s="67"/>
    </row>
    <row r="501" spans="3:7" ht="12.75">
      <c r="C501" s="67"/>
      <c r="D501" s="67"/>
      <c r="E501" s="67"/>
      <c r="F501" s="67"/>
      <c r="G501" s="67"/>
    </row>
    <row r="502" spans="3:7" ht="12.75">
      <c r="C502" s="67"/>
      <c r="D502" s="67"/>
      <c r="E502" s="67"/>
      <c r="F502" s="67"/>
      <c r="G502" s="67"/>
    </row>
    <row r="503" spans="3:7" ht="12.75">
      <c r="C503" s="67"/>
      <c r="D503" s="67"/>
      <c r="E503" s="67"/>
      <c r="F503" s="67"/>
      <c r="G503" s="67"/>
    </row>
    <row r="504" spans="3:7" ht="12.75">
      <c r="C504" s="67"/>
      <c r="D504" s="67"/>
      <c r="E504" s="67"/>
      <c r="F504" s="67"/>
      <c r="G504" s="67"/>
    </row>
    <row r="505" spans="3:7" ht="12.75">
      <c r="C505" s="67"/>
      <c r="D505" s="67"/>
      <c r="E505" s="67"/>
      <c r="F505" s="67"/>
      <c r="G505" s="67"/>
    </row>
    <row r="506" spans="3:7" ht="12.75">
      <c r="C506" s="67"/>
      <c r="D506" s="67"/>
      <c r="E506" s="67"/>
      <c r="F506" s="67"/>
      <c r="G506" s="67"/>
    </row>
    <row r="507" spans="3:7" ht="12.75">
      <c r="C507" s="67"/>
      <c r="D507" s="67"/>
      <c r="E507" s="67"/>
      <c r="F507" s="67"/>
      <c r="G507" s="67"/>
    </row>
    <row r="508" spans="3:7" ht="12.75">
      <c r="C508" s="67"/>
      <c r="D508" s="67"/>
      <c r="E508" s="67"/>
      <c r="F508" s="67"/>
      <c r="G508" s="67"/>
    </row>
    <row r="509" spans="3:7" ht="12.75">
      <c r="C509" s="67"/>
      <c r="D509" s="67"/>
      <c r="E509" s="67"/>
      <c r="F509" s="67"/>
      <c r="G509" s="67"/>
    </row>
    <row r="510" spans="3:7" ht="12.75">
      <c r="C510" s="67"/>
      <c r="D510" s="67"/>
      <c r="E510" s="67"/>
      <c r="F510" s="67"/>
      <c r="G510" s="67"/>
    </row>
    <row r="511" spans="3:7" ht="12.75">
      <c r="C511" s="67"/>
      <c r="D511" s="67"/>
      <c r="E511" s="67"/>
      <c r="F511" s="67"/>
      <c r="G511" s="67"/>
    </row>
    <row r="512" spans="3:7" ht="12.75">
      <c r="C512" s="67"/>
      <c r="D512" s="67"/>
      <c r="E512" s="67"/>
      <c r="F512" s="67"/>
      <c r="G512" s="67"/>
    </row>
    <row r="513" spans="3:7" ht="12.75">
      <c r="C513" s="67"/>
      <c r="D513" s="67"/>
      <c r="E513" s="67"/>
      <c r="F513" s="67"/>
      <c r="G513" s="67"/>
    </row>
    <row r="514" spans="3:7" ht="12.75">
      <c r="C514" s="67"/>
      <c r="D514" s="67"/>
      <c r="E514" s="67"/>
      <c r="F514" s="67"/>
      <c r="G514" s="67"/>
    </row>
    <row r="515" spans="3:7" ht="12.75">
      <c r="C515" s="67"/>
      <c r="D515" s="67"/>
      <c r="E515" s="67"/>
      <c r="F515" s="67"/>
      <c r="G515" s="67"/>
    </row>
    <row r="516" spans="3:7" ht="12.75">
      <c r="C516" s="67"/>
      <c r="D516" s="67"/>
      <c r="E516" s="67"/>
      <c r="F516" s="67"/>
      <c r="G516" s="67"/>
    </row>
    <row r="517" spans="3:7" ht="12.75">
      <c r="C517" s="67"/>
      <c r="D517" s="67"/>
      <c r="E517" s="67"/>
      <c r="F517" s="67"/>
      <c r="G517" s="67"/>
    </row>
    <row r="518" spans="3:7" ht="12.75">
      <c r="C518" s="67"/>
      <c r="D518" s="67"/>
      <c r="E518" s="67"/>
      <c r="F518" s="67"/>
      <c r="G518" s="67"/>
    </row>
    <row r="519" spans="3:7" ht="12.75">
      <c r="C519" s="67"/>
      <c r="D519" s="67"/>
      <c r="E519" s="67"/>
      <c r="F519" s="67"/>
      <c r="G519" s="67"/>
    </row>
    <row r="520" spans="3:7" ht="12.75">
      <c r="C520" s="67"/>
      <c r="D520" s="67"/>
      <c r="E520" s="67"/>
      <c r="F520" s="67"/>
      <c r="G520" s="67"/>
    </row>
    <row r="521" spans="3:7" ht="12.75">
      <c r="C521" s="67"/>
      <c r="D521" s="67"/>
      <c r="E521" s="67"/>
      <c r="F521" s="67"/>
      <c r="G521" s="67"/>
    </row>
    <row r="522" spans="3:7" ht="12.75">
      <c r="C522" s="67"/>
      <c r="D522" s="67"/>
      <c r="E522" s="67"/>
      <c r="F522" s="67"/>
      <c r="G522" s="67"/>
    </row>
    <row r="523" spans="3:7" ht="12.75">
      <c r="C523" s="67"/>
      <c r="D523" s="67"/>
      <c r="E523" s="67"/>
      <c r="F523" s="67"/>
      <c r="G523" s="67"/>
    </row>
    <row r="524" spans="3:7" ht="12.75">
      <c r="C524" s="67"/>
      <c r="D524" s="67"/>
      <c r="E524" s="67"/>
      <c r="F524" s="67"/>
      <c r="G524" s="67"/>
    </row>
    <row r="525" spans="3:7" ht="12.75">
      <c r="C525" s="67"/>
      <c r="D525" s="67"/>
      <c r="E525" s="67"/>
      <c r="F525" s="67"/>
      <c r="G525" s="67"/>
    </row>
    <row r="526" spans="3:7" ht="12.75">
      <c r="C526" s="67"/>
      <c r="D526" s="67"/>
      <c r="E526" s="67"/>
      <c r="F526" s="67"/>
      <c r="G526" s="67"/>
    </row>
    <row r="527" spans="3:7" ht="12.75">
      <c r="C527" s="67"/>
      <c r="D527" s="67"/>
      <c r="E527" s="67"/>
      <c r="F527" s="67"/>
      <c r="G527" s="67"/>
    </row>
    <row r="528" spans="3:7" ht="12.75">
      <c r="C528" s="67"/>
      <c r="D528" s="67"/>
      <c r="E528" s="67"/>
      <c r="F528" s="67"/>
      <c r="G528" s="67"/>
    </row>
    <row r="529" spans="3:7" ht="12.75">
      <c r="C529" s="67"/>
      <c r="D529" s="67"/>
      <c r="E529" s="67"/>
      <c r="F529" s="67"/>
      <c r="G529" s="67"/>
    </row>
    <row r="530" spans="3:7" ht="12.75">
      <c r="C530" s="67"/>
      <c r="D530" s="67"/>
      <c r="E530" s="67"/>
      <c r="F530" s="67"/>
      <c r="G530" s="67"/>
    </row>
    <row r="531" spans="3:7" ht="12.75">
      <c r="C531" s="67"/>
      <c r="D531" s="67"/>
      <c r="E531" s="67"/>
      <c r="F531" s="67"/>
      <c r="G531" s="67"/>
    </row>
    <row r="532" spans="3:7" ht="12.75">
      <c r="C532" s="67"/>
      <c r="D532" s="67"/>
      <c r="E532" s="67"/>
      <c r="F532" s="67"/>
      <c r="G532" s="67"/>
    </row>
    <row r="533" spans="3:7" ht="12.75">
      <c r="C533" s="67"/>
      <c r="D533" s="67"/>
      <c r="E533" s="67"/>
      <c r="F533" s="67"/>
      <c r="G533" s="67"/>
    </row>
    <row r="534" spans="3:7" ht="12.75">
      <c r="C534" s="67"/>
      <c r="D534" s="67"/>
      <c r="E534" s="67"/>
      <c r="F534" s="67"/>
      <c r="G534" s="67"/>
    </row>
    <row r="535" spans="3:7" ht="12.75">
      <c r="C535" s="67"/>
      <c r="D535" s="67"/>
      <c r="E535" s="67"/>
      <c r="F535" s="67"/>
      <c r="G535" s="67"/>
    </row>
    <row r="536" spans="3:7" ht="12.75">
      <c r="C536" s="67"/>
      <c r="D536" s="67"/>
      <c r="E536" s="67"/>
      <c r="F536" s="67"/>
      <c r="G536" s="67"/>
    </row>
    <row r="537" spans="3:7" ht="12.75">
      <c r="C537" s="67"/>
      <c r="D537" s="67"/>
      <c r="E537" s="67"/>
      <c r="F537" s="67"/>
      <c r="G537" s="67"/>
    </row>
    <row r="538" spans="3:7" ht="12.75">
      <c r="C538" s="67"/>
      <c r="D538" s="67"/>
      <c r="E538" s="67"/>
      <c r="F538" s="67"/>
      <c r="G538" s="67"/>
    </row>
    <row r="539" spans="3:7" ht="12.75">
      <c r="C539" s="67"/>
      <c r="D539" s="67"/>
      <c r="E539" s="67"/>
      <c r="F539" s="67"/>
      <c r="G539" s="67"/>
    </row>
    <row r="540" spans="3:7" ht="12.75">
      <c r="C540" s="67"/>
      <c r="D540" s="67"/>
      <c r="E540" s="67"/>
      <c r="F540" s="67"/>
      <c r="G540" s="67"/>
    </row>
    <row r="541" spans="3:7" ht="12.75">
      <c r="C541" s="67"/>
      <c r="D541" s="67"/>
      <c r="E541" s="67"/>
      <c r="F541" s="67"/>
      <c r="G541" s="67"/>
    </row>
    <row r="542" spans="3:7" ht="12.75">
      <c r="C542" s="67"/>
      <c r="D542" s="67"/>
      <c r="E542" s="67"/>
      <c r="F542" s="67"/>
      <c r="G542" s="67"/>
    </row>
    <row r="543" spans="3:7" ht="12.75">
      <c r="C543" s="67"/>
      <c r="D543" s="67"/>
      <c r="E543" s="67"/>
      <c r="F543" s="67"/>
      <c r="G543" s="67"/>
    </row>
    <row r="544" spans="3:7" ht="12.75">
      <c r="C544" s="67"/>
      <c r="D544" s="67"/>
      <c r="E544" s="67"/>
      <c r="F544" s="67"/>
      <c r="G544" s="67"/>
    </row>
    <row r="545" spans="3:7" ht="12.75">
      <c r="C545" s="67"/>
      <c r="D545" s="67"/>
      <c r="E545" s="67"/>
      <c r="F545" s="67"/>
      <c r="G545" s="67"/>
    </row>
    <row r="546" spans="3:7" ht="12.75">
      <c r="C546" s="67"/>
      <c r="D546" s="67"/>
      <c r="E546" s="67"/>
      <c r="F546" s="67"/>
      <c r="G546" s="67"/>
    </row>
    <row r="547" spans="3:7" ht="12.75">
      <c r="C547" s="67"/>
      <c r="D547" s="67"/>
      <c r="E547" s="67"/>
      <c r="F547" s="67"/>
      <c r="G547" s="67"/>
    </row>
    <row r="548" spans="3:7" ht="12.75">
      <c r="C548" s="67"/>
      <c r="D548" s="67"/>
      <c r="E548" s="67"/>
      <c r="F548" s="67"/>
      <c r="G548" s="67"/>
    </row>
    <row r="549" spans="3:7" ht="12.75">
      <c r="C549" s="67"/>
      <c r="D549" s="67"/>
      <c r="E549" s="67"/>
      <c r="F549" s="67"/>
      <c r="G549" s="67"/>
    </row>
    <row r="550" spans="3:7" ht="12.75">
      <c r="C550" s="67"/>
      <c r="D550" s="67"/>
      <c r="E550" s="67"/>
      <c r="F550" s="67"/>
      <c r="G550" s="67"/>
    </row>
    <row r="551" spans="3:7" ht="12.75">
      <c r="C551" s="67"/>
      <c r="D551" s="67"/>
      <c r="E551" s="67"/>
      <c r="F551" s="67"/>
      <c r="G551" s="67"/>
    </row>
    <row r="552" spans="3:7" ht="12.75">
      <c r="C552" s="67"/>
      <c r="D552" s="67"/>
      <c r="E552" s="67"/>
      <c r="F552" s="67"/>
      <c r="G552" s="67"/>
    </row>
    <row r="553" spans="3:7" ht="12.75">
      <c r="C553" s="67"/>
      <c r="D553" s="67"/>
      <c r="E553" s="67"/>
      <c r="F553" s="67"/>
      <c r="G553" s="67"/>
    </row>
    <row r="554" spans="3:7" ht="12.75">
      <c r="C554" s="67"/>
      <c r="D554" s="67"/>
      <c r="E554" s="67"/>
      <c r="F554" s="67"/>
      <c r="G554" s="67"/>
    </row>
    <row r="555" spans="3:7" ht="12.75">
      <c r="C555" s="67"/>
      <c r="D555" s="67"/>
      <c r="E555" s="67"/>
      <c r="F555" s="67"/>
      <c r="G555" s="67"/>
    </row>
    <row r="556" spans="3:7" ht="12.75">
      <c r="C556" s="67"/>
      <c r="D556" s="67"/>
      <c r="E556" s="67"/>
      <c r="F556" s="67"/>
      <c r="G556" s="67"/>
    </row>
    <row r="557" spans="3:7" ht="12.75">
      <c r="C557" s="67"/>
      <c r="D557" s="67"/>
      <c r="E557" s="67"/>
      <c r="F557" s="67"/>
      <c r="G557" s="67"/>
    </row>
    <row r="558" spans="3:7" ht="12.75">
      <c r="C558" s="67"/>
      <c r="D558" s="67"/>
      <c r="E558" s="67"/>
      <c r="F558" s="67"/>
      <c r="G558" s="67"/>
    </row>
    <row r="559" spans="3:7" ht="12.75">
      <c r="C559" s="67"/>
      <c r="D559" s="67"/>
      <c r="E559" s="67"/>
      <c r="F559" s="67"/>
      <c r="G559" s="67"/>
    </row>
    <row r="560" spans="3:7" ht="12.75">
      <c r="C560" s="67"/>
      <c r="D560" s="67"/>
      <c r="E560" s="67"/>
      <c r="F560" s="67"/>
      <c r="G560" s="67"/>
    </row>
    <row r="561" spans="3:7" ht="12.75">
      <c r="C561" s="67"/>
      <c r="D561" s="67"/>
      <c r="E561" s="67"/>
      <c r="F561" s="67"/>
      <c r="G561" s="67"/>
    </row>
    <row r="562" spans="3:7" ht="12.75">
      <c r="C562" s="67"/>
      <c r="D562" s="67"/>
      <c r="E562" s="67"/>
      <c r="F562" s="67"/>
      <c r="G562" s="67"/>
    </row>
    <row r="563" spans="3:7" ht="12.75">
      <c r="C563" s="67"/>
      <c r="D563" s="67"/>
      <c r="E563" s="67"/>
      <c r="F563" s="67"/>
      <c r="G563" s="67"/>
    </row>
    <row r="564" spans="3:7" ht="12.75">
      <c r="C564" s="67"/>
      <c r="D564" s="67"/>
      <c r="E564" s="67"/>
      <c r="F564" s="67"/>
      <c r="G564" s="67"/>
    </row>
    <row r="565" spans="3:7" ht="12.75">
      <c r="C565" s="67"/>
      <c r="D565" s="67"/>
      <c r="E565" s="67"/>
      <c r="F565" s="67"/>
      <c r="G565" s="67"/>
    </row>
    <row r="566" spans="3:7" ht="12.75">
      <c r="C566" s="67"/>
      <c r="D566" s="67"/>
      <c r="E566" s="67"/>
      <c r="F566" s="67"/>
      <c r="G566" s="67"/>
    </row>
    <row r="567" spans="3:7" ht="12.75">
      <c r="C567" s="67"/>
      <c r="D567" s="67"/>
      <c r="E567" s="67"/>
      <c r="F567" s="67"/>
      <c r="G567" s="67"/>
    </row>
    <row r="568" spans="3:7" ht="12.75">
      <c r="C568" s="67"/>
      <c r="D568" s="67"/>
      <c r="E568" s="67"/>
      <c r="F568" s="67"/>
      <c r="G568" s="67"/>
    </row>
    <row r="569" spans="3:7" ht="12.75">
      <c r="C569" s="67"/>
      <c r="D569" s="67"/>
      <c r="E569" s="67"/>
      <c r="F569" s="67"/>
      <c r="G569" s="67"/>
    </row>
    <row r="570" spans="3:7" ht="12.75">
      <c r="C570" s="67"/>
      <c r="D570" s="67"/>
      <c r="E570" s="67"/>
      <c r="F570" s="67"/>
      <c r="G570" s="67"/>
    </row>
    <row r="571" spans="3:7" ht="12.75">
      <c r="C571" s="67"/>
      <c r="D571" s="67"/>
      <c r="E571" s="67"/>
      <c r="F571" s="67"/>
      <c r="G571" s="67"/>
    </row>
    <row r="572" spans="3:7" ht="12.75">
      <c r="C572" s="67"/>
      <c r="D572" s="67"/>
      <c r="E572" s="67"/>
      <c r="F572" s="67"/>
      <c r="G572" s="67"/>
    </row>
    <row r="573" spans="3:7" ht="12.75">
      <c r="C573" s="67"/>
      <c r="D573" s="67"/>
      <c r="E573" s="67"/>
      <c r="F573" s="67"/>
      <c r="G573" s="67"/>
    </row>
    <row r="574" spans="3:7" ht="12.75">
      <c r="C574" s="67"/>
      <c r="D574" s="67"/>
      <c r="E574" s="67"/>
      <c r="F574" s="67"/>
      <c r="G574" s="67"/>
    </row>
    <row r="575" spans="3:7" ht="12.75">
      <c r="C575" s="67"/>
      <c r="D575" s="67"/>
      <c r="E575" s="67"/>
      <c r="F575" s="67"/>
      <c r="G575" s="67"/>
    </row>
    <row r="576" spans="3:7" ht="12.75">
      <c r="C576" s="67"/>
      <c r="D576" s="67"/>
      <c r="E576" s="67"/>
      <c r="F576" s="67"/>
      <c r="G576" s="67"/>
    </row>
    <row r="577" spans="3:7" ht="12.75">
      <c r="C577" s="67"/>
      <c r="D577" s="67"/>
      <c r="E577" s="67"/>
      <c r="F577" s="67"/>
      <c r="G577" s="67"/>
    </row>
    <row r="578" spans="3:7" ht="12.75">
      <c r="C578" s="67"/>
      <c r="D578" s="67"/>
      <c r="E578" s="67"/>
      <c r="F578" s="67"/>
      <c r="G578" s="67"/>
    </row>
    <row r="579" spans="3:7" ht="12.75">
      <c r="C579" s="67"/>
      <c r="D579" s="67"/>
      <c r="E579" s="67"/>
      <c r="F579" s="67"/>
      <c r="G579" s="67"/>
    </row>
    <row r="580" spans="3:7" ht="12.75">
      <c r="C580" s="67"/>
      <c r="D580" s="67"/>
      <c r="E580" s="67"/>
      <c r="F580" s="67"/>
      <c r="G580" s="67"/>
    </row>
    <row r="581" spans="3:7" ht="12.75">
      <c r="C581" s="67"/>
      <c r="D581" s="67"/>
      <c r="E581" s="67"/>
      <c r="F581" s="67"/>
      <c r="G581" s="67"/>
    </row>
    <row r="582" spans="3:7" ht="12.75">
      <c r="C582" s="67"/>
      <c r="D582" s="67"/>
      <c r="E582" s="67"/>
      <c r="F582" s="67"/>
      <c r="G582" s="67"/>
    </row>
    <row r="583" spans="3:7" ht="12.75">
      <c r="C583" s="67"/>
      <c r="D583" s="67"/>
      <c r="E583" s="67"/>
      <c r="F583" s="67"/>
      <c r="G583" s="67"/>
    </row>
    <row r="584" spans="3:7" ht="12.75">
      <c r="C584" s="67"/>
      <c r="D584" s="67"/>
      <c r="E584" s="67"/>
      <c r="F584" s="67"/>
      <c r="G584" s="67"/>
    </row>
    <row r="585" spans="3:7" ht="12.75">
      <c r="C585" s="67"/>
      <c r="D585" s="67"/>
      <c r="E585" s="67"/>
      <c r="F585" s="67"/>
      <c r="G585" s="67"/>
    </row>
    <row r="586" spans="3:7" ht="12.75">
      <c r="C586" s="67"/>
      <c r="D586" s="67"/>
      <c r="E586" s="67"/>
      <c r="F586" s="67"/>
      <c r="G586" s="67"/>
    </row>
    <row r="587" spans="3:7" ht="12.75">
      <c r="C587" s="67"/>
      <c r="D587" s="67"/>
      <c r="E587" s="67"/>
      <c r="F587" s="67"/>
      <c r="G587" s="67"/>
    </row>
    <row r="588" spans="3:7" ht="12.75">
      <c r="C588" s="67"/>
      <c r="D588" s="67"/>
      <c r="E588" s="67"/>
      <c r="F588" s="67"/>
      <c r="G588" s="67"/>
    </row>
    <row r="589" spans="3:7" ht="12.75">
      <c r="C589" s="67"/>
      <c r="D589" s="67"/>
      <c r="E589" s="67"/>
      <c r="F589" s="67"/>
      <c r="G589" s="67"/>
    </row>
    <row r="590" spans="3:7" ht="12.75">
      <c r="C590" s="67"/>
      <c r="D590" s="67"/>
      <c r="E590" s="67"/>
      <c r="F590" s="67"/>
      <c r="G590" s="67"/>
    </row>
    <row r="591" spans="3:7" ht="12.75">
      <c r="C591" s="67"/>
      <c r="D591" s="67"/>
      <c r="E591" s="67"/>
      <c r="F591" s="67"/>
      <c r="G591" s="67"/>
    </row>
    <row r="592" spans="3:7" ht="12.75">
      <c r="C592" s="67"/>
      <c r="D592" s="67"/>
      <c r="E592" s="67"/>
      <c r="F592" s="67"/>
      <c r="G592" s="67"/>
    </row>
    <row r="593" spans="3:7" ht="12.75">
      <c r="C593" s="67"/>
      <c r="D593" s="67"/>
      <c r="E593" s="67"/>
      <c r="F593" s="67"/>
      <c r="G593" s="67"/>
    </row>
    <row r="594" spans="3:7" ht="12.75">
      <c r="C594" s="67"/>
      <c r="D594" s="67"/>
      <c r="E594" s="67"/>
      <c r="F594" s="67"/>
      <c r="G594" s="67"/>
    </row>
    <row r="595" spans="3:7" ht="12.75">
      <c r="C595" s="67"/>
      <c r="D595" s="67"/>
      <c r="E595" s="67"/>
      <c r="F595" s="67"/>
      <c r="G595" s="67"/>
    </row>
    <row r="596" spans="3:7" ht="12.75">
      <c r="C596" s="67"/>
      <c r="D596" s="67"/>
      <c r="E596" s="67"/>
      <c r="F596" s="67"/>
      <c r="G596" s="67"/>
    </row>
    <row r="597" spans="3:7" ht="12.75">
      <c r="C597" s="67"/>
      <c r="D597" s="67"/>
      <c r="E597" s="67"/>
      <c r="F597" s="67"/>
      <c r="G597" s="67"/>
    </row>
    <row r="598" spans="3:7" ht="12.75">
      <c r="C598" s="67"/>
      <c r="D598" s="67"/>
      <c r="E598" s="67"/>
      <c r="F598" s="67"/>
      <c r="G598" s="67"/>
    </row>
    <row r="599" spans="3:7" ht="12.75">
      <c r="C599" s="67"/>
      <c r="D599" s="67"/>
      <c r="E599" s="67"/>
      <c r="F599" s="67"/>
      <c r="G599" s="67"/>
    </row>
    <row r="600" spans="3:7" ht="12.75">
      <c r="C600" s="67"/>
      <c r="D600" s="67"/>
      <c r="E600" s="67"/>
      <c r="F600" s="67"/>
      <c r="G600" s="67"/>
    </row>
    <row r="601" spans="3:7" ht="12.75">
      <c r="C601" s="67"/>
      <c r="D601" s="67"/>
      <c r="E601" s="67"/>
      <c r="F601" s="67"/>
      <c r="G601" s="67"/>
    </row>
    <row r="602" spans="3:7" ht="12.75">
      <c r="C602" s="67"/>
      <c r="D602" s="67"/>
      <c r="E602" s="67"/>
      <c r="F602" s="67"/>
      <c r="G602" s="67"/>
    </row>
    <row r="603" spans="3:7" ht="12.75">
      <c r="C603" s="67"/>
      <c r="D603" s="67"/>
      <c r="E603" s="67"/>
      <c r="F603" s="67"/>
      <c r="G603" s="67"/>
    </row>
    <row r="604" spans="3:7" ht="12.75">
      <c r="C604" s="67"/>
      <c r="D604" s="67"/>
      <c r="E604" s="67"/>
      <c r="F604" s="67"/>
      <c r="G604" s="67"/>
    </row>
    <row r="605" spans="3:7" ht="12.75">
      <c r="C605" s="67"/>
      <c r="D605" s="67"/>
      <c r="E605" s="67"/>
      <c r="F605" s="67"/>
      <c r="G605" s="67"/>
    </row>
    <row r="606" spans="3:7" ht="12.75">
      <c r="C606" s="67"/>
      <c r="D606" s="67"/>
      <c r="E606" s="67"/>
      <c r="F606" s="67"/>
      <c r="G606" s="67"/>
    </row>
    <row r="607" spans="3:7" ht="12.75">
      <c r="C607" s="67"/>
      <c r="D607" s="67"/>
      <c r="E607" s="67"/>
      <c r="F607" s="67"/>
      <c r="G607" s="67"/>
    </row>
    <row r="608" spans="3:7" ht="12.75">
      <c r="C608" s="67"/>
      <c r="D608" s="67"/>
      <c r="E608" s="67"/>
      <c r="F608" s="67"/>
      <c r="G608" s="67"/>
    </row>
    <row r="609" spans="3:7" ht="12.75">
      <c r="C609" s="67"/>
      <c r="D609" s="67"/>
      <c r="E609" s="67"/>
      <c r="F609" s="67"/>
      <c r="G609" s="67"/>
    </row>
    <row r="610" spans="3:7" ht="12.75">
      <c r="C610" s="67"/>
      <c r="D610" s="67"/>
      <c r="E610" s="67"/>
      <c r="F610" s="67"/>
      <c r="G610" s="67"/>
    </row>
    <row r="611" spans="3:7" ht="12.75">
      <c r="C611" s="67"/>
      <c r="D611" s="67"/>
      <c r="E611" s="67"/>
      <c r="F611" s="67"/>
      <c r="G611" s="67"/>
    </row>
    <row r="612" spans="3:7" ht="12.75">
      <c r="C612" s="67"/>
      <c r="D612" s="67"/>
      <c r="E612" s="67"/>
      <c r="F612" s="67"/>
      <c r="G612" s="67"/>
    </row>
    <row r="613" spans="3:7" ht="12.75">
      <c r="C613" s="67"/>
      <c r="D613" s="67"/>
      <c r="E613" s="67"/>
      <c r="F613" s="67"/>
      <c r="G613" s="67"/>
    </row>
    <row r="614" spans="3:7" ht="12.75">
      <c r="C614" s="67"/>
      <c r="D614" s="67"/>
      <c r="E614" s="67"/>
      <c r="F614" s="67"/>
      <c r="G614" s="67"/>
    </row>
    <row r="615" spans="3:7" ht="12.75">
      <c r="C615" s="67"/>
      <c r="D615" s="67"/>
      <c r="E615" s="67"/>
      <c r="F615" s="67"/>
      <c r="G615" s="67"/>
    </row>
    <row r="616" spans="3:7" ht="12.75">
      <c r="C616" s="67"/>
      <c r="D616" s="67"/>
      <c r="E616" s="67"/>
      <c r="F616" s="67"/>
      <c r="G616" s="67"/>
    </row>
    <row r="617" spans="3:7" ht="12.75">
      <c r="C617" s="67"/>
      <c r="D617" s="67"/>
      <c r="E617" s="67"/>
      <c r="F617" s="67"/>
      <c r="G617" s="67"/>
    </row>
    <row r="618" spans="3:7" ht="12.75">
      <c r="C618" s="67"/>
      <c r="D618" s="67"/>
      <c r="E618" s="67"/>
      <c r="F618" s="67"/>
      <c r="G618" s="67"/>
    </row>
    <row r="619" spans="3:7" ht="12.75">
      <c r="C619" s="67"/>
      <c r="D619" s="67"/>
      <c r="E619" s="67"/>
      <c r="F619" s="67"/>
      <c r="G619" s="67"/>
    </row>
    <row r="620" spans="3:7" ht="12.75">
      <c r="C620" s="67"/>
      <c r="D620" s="67"/>
      <c r="E620" s="67"/>
      <c r="F620" s="67"/>
      <c r="G620" s="67"/>
    </row>
    <row r="621" spans="3:7" ht="12.75">
      <c r="C621" s="67"/>
      <c r="D621" s="67"/>
      <c r="E621" s="67"/>
      <c r="F621" s="67"/>
      <c r="G621" s="67"/>
    </row>
    <row r="622" spans="3:7" ht="12.75">
      <c r="C622" s="67"/>
      <c r="D622" s="67"/>
      <c r="E622" s="67"/>
      <c r="F622" s="67"/>
      <c r="G622" s="67"/>
    </row>
    <row r="623" spans="3:7" ht="12.75">
      <c r="C623" s="67"/>
      <c r="D623" s="67"/>
      <c r="E623" s="67"/>
      <c r="F623" s="67"/>
      <c r="G623" s="67"/>
    </row>
    <row r="624" spans="3:7" ht="12.75">
      <c r="C624" s="67"/>
      <c r="D624" s="67"/>
      <c r="E624" s="67"/>
      <c r="F624" s="67"/>
      <c r="G624" s="67"/>
    </row>
    <row r="625" spans="3:7" ht="12.75">
      <c r="C625" s="67"/>
      <c r="D625" s="67"/>
      <c r="E625" s="67"/>
      <c r="F625" s="67"/>
      <c r="G625" s="67"/>
    </row>
    <row r="626" spans="3:7" ht="12.75">
      <c r="C626" s="67"/>
      <c r="D626" s="67"/>
      <c r="E626" s="67"/>
      <c r="F626" s="67"/>
      <c r="G626" s="67"/>
    </row>
    <row r="627" spans="3:7" ht="12.75">
      <c r="C627" s="67"/>
      <c r="D627" s="67"/>
      <c r="E627" s="67"/>
      <c r="F627" s="67"/>
      <c r="G627" s="67"/>
    </row>
    <row r="628" spans="3:7" ht="12.75">
      <c r="C628" s="67"/>
      <c r="D628" s="67"/>
      <c r="E628" s="67"/>
      <c r="F628" s="67"/>
      <c r="G628" s="67"/>
    </row>
    <row r="629" spans="3:7" ht="12.75">
      <c r="C629" s="67"/>
      <c r="D629" s="67"/>
      <c r="E629" s="67"/>
      <c r="F629" s="67"/>
      <c r="G629" s="67"/>
    </row>
    <row r="630" spans="3:7" ht="12.75">
      <c r="C630" s="67"/>
      <c r="D630" s="67"/>
      <c r="E630" s="67"/>
      <c r="F630" s="67"/>
      <c r="G630" s="67"/>
    </row>
    <row r="631" spans="3:7" ht="12.75">
      <c r="C631" s="67"/>
      <c r="D631" s="67"/>
      <c r="E631" s="67"/>
      <c r="F631" s="67"/>
      <c r="G631" s="67"/>
    </row>
    <row r="632" spans="3:7" ht="12.75">
      <c r="C632" s="67"/>
      <c r="D632" s="67"/>
      <c r="E632" s="67"/>
      <c r="F632" s="67"/>
      <c r="G632" s="67"/>
    </row>
    <row r="633" spans="3:7" ht="12.75">
      <c r="C633" s="67"/>
      <c r="D633" s="67"/>
      <c r="E633" s="67"/>
      <c r="F633" s="67"/>
      <c r="G633" s="67"/>
    </row>
    <row r="634" spans="3:7" ht="12.75">
      <c r="C634" s="67"/>
      <c r="D634" s="67"/>
      <c r="E634" s="67"/>
      <c r="F634" s="67"/>
      <c r="G634" s="67"/>
    </row>
    <row r="635" spans="3:7" ht="12.75">
      <c r="C635" s="67"/>
      <c r="D635" s="67"/>
      <c r="E635" s="67"/>
      <c r="F635" s="67"/>
      <c r="G635" s="67"/>
    </row>
    <row r="636" spans="3:7" ht="12.75">
      <c r="C636" s="67"/>
      <c r="D636" s="67"/>
      <c r="E636" s="67"/>
      <c r="F636" s="67"/>
      <c r="G636" s="67"/>
    </row>
    <row r="637" spans="3:7" ht="12.75">
      <c r="C637" s="67"/>
      <c r="D637" s="67"/>
      <c r="E637" s="67"/>
      <c r="F637" s="67"/>
      <c r="G637" s="67"/>
    </row>
    <row r="638" spans="3:7" ht="12.75">
      <c r="C638" s="67"/>
      <c r="D638" s="67"/>
      <c r="E638" s="67"/>
      <c r="F638" s="67"/>
      <c r="G638" s="67"/>
    </row>
    <row r="639" spans="3:7" ht="12.75">
      <c r="C639" s="67"/>
      <c r="D639" s="67"/>
      <c r="E639" s="67"/>
      <c r="F639" s="67"/>
      <c r="G639" s="67"/>
    </row>
    <row r="640" spans="3:7" ht="12.75">
      <c r="C640" s="67"/>
      <c r="D640" s="67"/>
      <c r="E640" s="67"/>
      <c r="F640" s="67"/>
      <c r="G640" s="67"/>
    </row>
    <row r="641" spans="3:7" ht="12.75">
      <c r="C641" s="67"/>
      <c r="D641" s="67"/>
      <c r="E641" s="67"/>
      <c r="F641" s="67"/>
      <c r="G641" s="67"/>
    </row>
    <row r="642" spans="3:7" ht="12.75">
      <c r="C642" s="67"/>
      <c r="D642" s="67"/>
      <c r="E642" s="67"/>
      <c r="F642" s="67"/>
      <c r="G642" s="67"/>
    </row>
    <row r="643" spans="3:7" ht="12.75">
      <c r="C643" s="67"/>
      <c r="D643" s="67"/>
      <c r="E643" s="67"/>
      <c r="F643" s="67"/>
      <c r="G643" s="67"/>
    </row>
    <row r="644" spans="3:7" ht="12.75">
      <c r="C644" s="67"/>
      <c r="D644" s="67"/>
      <c r="E644" s="67"/>
      <c r="F644" s="67"/>
      <c r="G644" s="67"/>
    </row>
    <row r="645" spans="3:7" ht="12.75">
      <c r="C645" s="67"/>
      <c r="D645" s="67"/>
      <c r="E645" s="67"/>
      <c r="F645" s="67"/>
      <c r="G645" s="67"/>
    </row>
    <row r="646" spans="3:7" ht="12.75">
      <c r="C646" s="67"/>
      <c r="D646" s="67"/>
      <c r="E646" s="67"/>
      <c r="F646" s="67"/>
      <c r="G646" s="67"/>
    </row>
    <row r="647" spans="3:7" ht="12.75">
      <c r="C647" s="67"/>
      <c r="D647" s="67"/>
      <c r="E647" s="67"/>
      <c r="F647" s="67"/>
      <c r="G647" s="67"/>
    </row>
    <row r="648" spans="3:7" ht="12.75">
      <c r="C648" s="67"/>
      <c r="D648" s="67"/>
      <c r="E648" s="67"/>
      <c r="F648" s="67"/>
      <c r="G648" s="67"/>
    </row>
    <row r="649" spans="3:7" ht="12.75">
      <c r="C649" s="67"/>
      <c r="D649" s="67"/>
      <c r="E649" s="67"/>
      <c r="F649" s="67"/>
      <c r="G649" s="67"/>
    </row>
    <row r="650" spans="3:7" ht="12.75">
      <c r="C650" s="67"/>
      <c r="D650" s="67"/>
      <c r="E650" s="67"/>
      <c r="F650" s="67"/>
      <c r="G650" s="67"/>
    </row>
    <row r="651" spans="3:7" ht="12.75">
      <c r="C651" s="67"/>
      <c r="D651" s="67"/>
      <c r="E651" s="67"/>
      <c r="F651" s="67"/>
      <c r="G651" s="67"/>
    </row>
    <row r="652" spans="3:7" ht="12.75">
      <c r="C652" s="67"/>
      <c r="D652" s="67"/>
      <c r="E652" s="67"/>
      <c r="F652" s="67"/>
      <c r="G652" s="67"/>
    </row>
    <row r="653" spans="3:7" ht="12.75">
      <c r="C653" s="67"/>
      <c r="D653" s="67"/>
      <c r="E653" s="67"/>
      <c r="F653" s="67"/>
      <c r="G653" s="67"/>
    </row>
    <row r="654" spans="3:7" ht="12.75">
      <c r="C654" s="67"/>
      <c r="D654" s="67"/>
      <c r="E654" s="67"/>
      <c r="F654" s="67"/>
      <c r="G654" s="67"/>
    </row>
    <row r="655" spans="3:7" ht="12.75">
      <c r="C655" s="67"/>
      <c r="D655" s="67"/>
      <c r="E655" s="67"/>
      <c r="F655" s="67"/>
      <c r="G655" s="67"/>
    </row>
    <row r="656" spans="3:7" ht="12.75">
      <c r="C656" s="67"/>
      <c r="D656" s="67"/>
      <c r="E656" s="67"/>
      <c r="F656" s="67"/>
      <c r="G656" s="67"/>
    </row>
    <row r="657" spans="3:7" ht="12.75">
      <c r="C657" s="67"/>
      <c r="D657" s="67"/>
      <c r="E657" s="67"/>
      <c r="F657" s="67"/>
      <c r="G657" s="67"/>
    </row>
    <row r="658" spans="3:7" ht="12.75">
      <c r="C658" s="67"/>
      <c r="D658" s="67"/>
      <c r="E658" s="67"/>
      <c r="F658" s="67"/>
      <c r="G658" s="67"/>
    </row>
    <row r="659" spans="3:7" ht="12.75">
      <c r="C659" s="67"/>
      <c r="D659" s="67"/>
      <c r="E659" s="67"/>
      <c r="F659" s="67"/>
      <c r="G659" s="67"/>
    </row>
    <row r="660" spans="3:7" ht="12.75">
      <c r="C660" s="67"/>
      <c r="D660" s="67"/>
      <c r="E660" s="67"/>
      <c r="F660" s="67"/>
      <c r="G660" s="67"/>
    </row>
    <row r="661" spans="3:7" ht="12.75">
      <c r="C661" s="67"/>
      <c r="D661" s="67"/>
      <c r="E661" s="67"/>
      <c r="F661" s="67"/>
      <c r="G661" s="67"/>
    </row>
    <row r="662" spans="3:7" ht="12.75">
      <c r="C662" s="67"/>
      <c r="D662" s="67"/>
      <c r="E662" s="67"/>
      <c r="F662" s="67"/>
      <c r="G662" s="67"/>
    </row>
    <row r="663" spans="3:7" ht="12.75">
      <c r="C663" s="67"/>
      <c r="D663" s="67"/>
      <c r="E663" s="67"/>
      <c r="F663" s="67"/>
      <c r="G663" s="67"/>
    </row>
    <row r="664" spans="3:7" ht="12.75">
      <c r="C664" s="67"/>
      <c r="D664" s="67"/>
      <c r="E664" s="67"/>
      <c r="F664" s="67"/>
      <c r="G664" s="67"/>
    </row>
    <row r="665" spans="3:7" ht="12.75">
      <c r="C665" s="67"/>
      <c r="D665" s="67"/>
      <c r="E665" s="67"/>
      <c r="F665" s="67"/>
      <c r="G665" s="67"/>
    </row>
    <row r="666" spans="3:7" ht="12.75">
      <c r="C666" s="67"/>
      <c r="D666" s="67"/>
      <c r="E666" s="67"/>
      <c r="F666" s="67"/>
      <c r="G666" s="67"/>
    </row>
    <row r="667" spans="3:7" ht="12.75">
      <c r="C667" s="67"/>
      <c r="D667" s="67"/>
      <c r="E667" s="67"/>
      <c r="F667" s="67"/>
      <c r="G667" s="67"/>
    </row>
    <row r="668" spans="3:7" ht="12.75">
      <c r="C668" s="67"/>
      <c r="D668" s="67"/>
      <c r="E668" s="67"/>
      <c r="F668" s="67"/>
      <c r="G668" s="67"/>
    </row>
    <row r="669" spans="3:7" ht="12.75">
      <c r="C669" s="67"/>
      <c r="D669" s="67"/>
      <c r="E669" s="67"/>
      <c r="F669" s="67"/>
      <c r="G669" s="67"/>
    </row>
    <row r="670" spans="3:7" ht="12.75">
      <c r="C670" s="67"/>
      <c r="D670" s="67"/>
      <c r="E670" s="67"/>
      <c r="F670" s="67"/>
      <c r="G670" s="67"/>
    </row>
    <row r="671" spans="3:7" ht="12.75">
      <c r="C671" s="67"/>
      <c r="D671" s="67"/>
      <c r="E671" s="67"/>
      <c r="F671" s="67"/>
      <c r="G671" s="67"/>
    </row>
    <row r="672" spans="3:7" ht="12.75">
      <c r="C672" s="67"/>
      <c r="D672" s="67"/>
      <c r="E672" s="67"/>
      <c r="F672" s="67"/>
      <c r="G672" s="67"/>
    </row>
    <row r="673" spans="3:7" ht="12.75">
      <c r="C673" s="67"/>
      <c r="D673" s="67"/>
      <c r="E673" s="67"/>
      <c r="F673" s="67"/>
      <c r="G673" s="67"/>
    </row>
    <row r="674" spans="3:7" ht="12.75">
      <c r="C674" s="67"/>
      <c r="D674" s="67"/>
      <c r="E674" s="67"/>
      <c r="F674" s="67"/>
      <c r="G674" s="67"/>
    </row>
    <row r="675" spans="3:7" ht="12.75">
      <c r="C675" s="67"/>
      <c r="D675" s="67"/>
      <c r="E675" s="67"/>
      <c r="F675" s="67"/>
      <c r="G675" s="67"/>
    </row>
    <row r="676" spans="3:7" ht="12.75">
      <c r="C676" s="67"/>
      <c r="D676" s="67"/>
      <c r="E676" s="67"/>
      <c r="F676" s="67"/>
      <c r="G676" s="67"/>
    </row>
    <row r="677" spans="3:7" ht="12.75">
      <c r="C677" s="67"/>
      <c r="D677" s="67"/>
      <c r="E677" s="67"/>
      <c r="F677" s="67"/>
      <c r="G677" s="67"/>
    </row>
    <row r="678" spans="3:7" ht="12.75">
      <c r="C678" s="67"/>
      <c r="D678" s="67"/>
      <c r="E678" s="67"/>
      <c r="F678" s="67"/>
      <c r="G678" s="67"/>
    </row>
    <row r="679" spans="3:7" ht="12.75">
      <c r="C679" s="67"/>
      <c r="D679" s="67"/>
      <c r="E679" s="67"/>
      <c r="F679" s="67"/>
      <c r="G679" s="67"/>
    </row>
    <row r="680" spans="3:7" ht="12.75">
      <c r="C680" s="67"/>
      <c r="D680" s="67"/>
      <c r="E680" s="67"/>
      <c r="F680" s="67"/>
      <c r="G680" s="67"/>
    </row>
    <row r="681" spans="3:7" ht="12.75">
      <c r="C681" s="67"/>
      <c r="D681" s="67"/>
      <c r="E681" s="67"/>
      <c r="F681" s="67"/>
      <c r="G681" s="67"/>
    </row>
    <row r="682" spans="3:7" ht="12.75">
      <c r="C682" s="67"/>
      <c r="D682" s="67"/>
      <c r="E682" s="67"/>
      <c r="F682" s="67"/>
      <c r="G682" s="67"/>
    </row>
    <row r="683" spans="3:7" ht="12.75">
      <c r="C683" s="67"/>
      <c r="D683" s="67"/>
      <c r="E683" s="67"/>
      <c r="F683" s="67"/>
      <c r="G683" s="67"/>
    </row>
    <row r="684" spans="3:7" ht="12.75">
      <c r="C684" s="67"/>
      <c r="D684" s="67"/>
      <c r="E684" s="67"/>
      <c r="F684" s="67"/>
      <c r="G684" s="67"/>
    </row>
    <row r="685" spans="3:7" ht="12.75">
      <c r="C685" s="67"/>
      <c r="D685" s="67"/>
      <c r="E685" s="67"/>
      <c r="F685" s="67"/>
      <c r="G685" s="67"/>
    </row>
    <row r="686" spans="3:7" ht="12.75">
      <c r="C686" s="67"/>
      <c r="D686" s="67"/>
      <c r="E686" s="67"/>
      <c r="F686" s="67"/>
      <c r="G686" s="67"/>
    </row>
    <row r="687" spans="3:7" ht="12.75">
      <c r="C687" s="67"/>
      <c r="D687" s="67"/>
      <c r="E687" s="67"/>
      <c r="F687" s="67"/>
      <c r="G687" s="67"/>
    </row>
    <row r="688" spans="3:7" ht="12.75">
      <c r="C688" s="67"/>
      <c r="D688" s="67"/>
      <c r="E688" s="67"/>
      <c r="F688" s="67"/>
      <c r="G688" s="67"/>
    </row>
    <row r="689" spans="3:7" ht="12.75">
      <c r="C689" s="67"/>
      <c r="D689" s="67"/>
      <c r="E689" s="67"/>
      <c r="F689" s="67"/>
      <c r="G689" s="67"/>
    </row>
    <row r="690" spans="3:7" ht="12.75">
      <c r="C690" s="67"/>
      <c r="D690" s="67"/>
      <c r="E690" s="67"/>
      <c r="F690" s="67"/>
      <c r="G690" s="67"/>
    </row>
    <row r="691" spans="3:7" ht="12.75">
      <c r="C691" s="67"/>
      <c r="D691" s="67"/>
      <c r="E691" s="67"/>
      <c r="F691" s="67"/>
      <c r="G691" s="67"/>
    </row>
    <row r="692" spans="3:7" ht="12.75">
      <c r="C692" s="67"/>
      <c r="D692" s="67"/>
      <c r="E692" s="67"/>
      <c r="F692" s="67"/>
      <c r="G692" s="67"/>
    </row>
    <row r="693" spans="3:7" ht="12.75">
      <c r="C693" s="67"/>
      <c r="D693" s="67"/>
      <c r="E693" s="67"/>
      <c r="F693" s="67"/>
      <c r="G693" s="67"/>
    </row>
    <row r="694" spans="3:7" ht="12.75">
      <c r="C694" s="67"/>
      <c r="D694" s="67"/>
      <c r="E694" s="67"/>
      <c r="F694" s="67"/>
      <c r="G694" s="67"/>
    </row>
    <row r="695" spans="3:7" ht="12.75">
      <c r="C695" s="67"/>
      <c r="D695" s="67"/>
      <c r="E695" s="67"/>
      <c r="F695" s="67"/>
      <c r="G695" s="67"/>
    </row>
    <row r="696" spans="3:7" ht="12.75">
      <c r="C696" s="67"/>
      <c r="D696" s="67"/>
      <c r="E696" s="67"/>
      <c r="F696" s="67"/>
      <c r="G696" s="67"/>
    </row>
    <row r="697" spans="3:7" ht="12.75">
      <c r="C697" s="67"/>
      <c r="D697" s="67"/>
      <c r="E697" s="67"/>
      <c r="F697" s="67"/>
      <c r="G697" s="67"/>
    </row>
    <row r="698" spans="3:7" ht="12.75">
      <c r="C698" s="67"/>
      <c r="D698" s="67"/>
      <c r="E698" s="67"/>
      <c r="F698" s="67"/>
      <c r="G698" s="67"/>
    </row>
    <row r="699" spans="3:7" ht="12.75">
      <c r="C699" s="67"/>
      <c r="D699" s="67"/>
      <c r="E699" s="67"/>
      <c r="F699" s="67"/>
      <c r="G699" s="67"/>
    </row>
    <row r="700" spans="3:7" ht="12.75">
      <c r="C700" s="67"/>
      <c r="D700" s="67"/>
      <c r="E700" s="67"/>
      <c r="F700" s="67"/>
      <c r="G700" s="67"/>
    </row>
    <row r="701" spans="3:7" ht="12.75">
      <c r="C701" s="67"/>
      <c r="D701" s="67"/>
      <c r="E701" s="67"/>
      <c r="F701" s="67"/>
      <c r="G701" s="67"/>
    </row>
    <row r="702" spans="3:7" ht="12.75">
      <c r="C702" s="67"/>
      <c r="D702" s="67"/>
      <c r="E702" s="67"/>
      <c r="F702" s="67"/>
      <c r="G702" s="67"/>
    </row>
    <row r="703" spans="3:7" ht="12.75">
      <c r="C703" s="67"/>
      <c r="D703" s="67"/>
      <c r="E703" s="67"/>
      <c r="F703" s="67"/>
      <c r="G703" s="67"/>
    </row>
    <row r="704" spans="3:7" ht="12.75">
      <c r="C704" s="67"/>
      <c r="D704" s="67"/>
      <c r="E704" s="67"/>
      <c r="F704" s="67"/>
      <c r="G704" s="67"/>
    </row>
    <row r="705" spans="3:7" ht="12.75">
      <c r="C705" s="67"/>
      <c r="D705" s="67"/>
      <c r="E705" s="67"/>
      <c r="F705" s="67"/>
      <c r="G705" s="67"/>
    </row>
    <row r="706" spans="3:7" ht="12.75">
      <c r="C706" s="67"/>
      <c r="D706" s="67"/>
      <c r="E706" s="67"/>
      <c r="F706" s="67"/>
      <c r="G706" s="67"/>
    </row>
    <row r="707" spans="3:7" ht="12.75">
      <c r="C707" s="67"/>
      <c r="D707" s="67"/>
      <c r="E707" s="67"/>
      <c r="F707" s="67"/>
      <c r="G707" s="67"/>
    </row>
    <row r="708" spans="3:7" ht="12.75">
      <c r="C708" s="67"/>
      <c r="D708" s="67"/>
      <c r="E708" s="67"/>
      <c r="F708" s="67"/>
      <c r="G708" s="67"/>
    </row>
    <row r="709" spans="3:7" ht="12.75">
      <c r="C709" s="67"/>
      <c r="D709" s="67"/>
      <c r="E709" s="67"/>
      <c r="F709" s="67"/>
      <c r="G709" s="67"/>
    </row>
    <row r="710" spans="3:7" ht="12.75">
      <c r="C710" s="67"/>
      <c r="D710" s="67"/>
      <c r="E710" s="67"/>
      <c r="F710" s="67"/>
      <c r="G710" s="67"/>
    </row>
    <row r="711" spans="3:7" ht="12.75">
      <c r="C711" s="67"/>
      <c r="D711" s="67"/>
      <c r="E711" s="67"/>
      <c r="F711" s="67"/>
      <c r="G711" s="67"/>
    </row>
    <row r="712" spans="3:7" ht="12.75">
      <c r="C712" s="67"/>
      <c r="D712" s="67"/>
      <c r="E712" s="67"/>
      <c r="F712" s="67"/>
      <c r="G712" s="67"/>
    </row>
    <row r="713" spans="3:7" ht="12.75">
      <c r="C713" s="67"/>
      <c r="D713" s="67"/>
      <c r="E713" s="67"/>
      <c r="F713" s="67"/>
      <c r="G713" s="67"/>
    </row>
    <row r="714" spans="3:7" ht="12.75">
      <c r="C714" s="67"/>
      <c r="D714" s="67"/>
      <c r="E714" s="67"/>
      <c r="F714" s="67"/>
      <c r="G714" s="67"/>
    </row>
    <row r="715" spans="3:7" ht="12.75">
      <c r="C715" s="67"/>
      <c r="D715" s="67"/>
      <c r="E715" s="67"/>
      <c r="F715" s="67"/>
      <c r="G715" s="67"/>
    </row>
    <row r="716" spans="3:7" ht="12.75">
      <c r="C716" s="67"/>
      <c r="D716" s="67"/>
      <c r="E716" s="67"/>
      <c r="F716" s="67"/>
      <c r="G716" s="67"/>
    </row>
    <row r="717" spans="3:7" ht="12.75">
      <c r="C717" s="67"/>
      <c r="D717" s="67"/>
      <c r="E717" s="67"/>
      <c r="F717" s="67"/>
      <c r="G717" s="67"/>
    </row>
    <row r="718" spans="3:7" ht="12.75">
      <c r="C718" s="67"/>
      <c r="D718" s="67"/>
      <c r="E718" s="67"/>
      <c r="F718" s="67"/>
      <c r="G718" s="67"/>
    </row>
    <row r="719" spans="3:7" ht="12.75">
      <c r="C719" s="67"/>
      <c r="D719" s="67"/>
      <c r="E719" s="67"/>
      <c r="F719" s="67"/>
      <c r="G719" s="67"/>
    </row>
    <row r="720" spans="3:7" ht="12.75">
      <c r="C720" s="67"/>
      <c r="D720" s="67"/>
      <c r="E720" s="67"/>
      <c r="F720" s="67"/>
      <c r="G720" s="67"/>
    </row>
    <row r="721" spans="3:7" ht="12.75">
      <c r="C721" s="67"/>
      <c r="D721" s="67"/>
      <c r="E721" s="67"/>
      <c r="F721" s="67"/>
      <c r="G721" s="67"/>
    </row>
    <row r="722" spans="3:7" ht="12.75">
      <c r="C722" s="67"/>
      <c r="D722" s="67"/>
      <c r="E722" s="67"/>
      <c r="F722" s="67"/>
      <c r="G722" s="67"/>
    </row>
    <row r="723" spans="3:7" ht="12.75">
      <c r="C723" s="67"/>
      <c r="D723" s="67"/>
      <c r="E723" s="67"/>
      <c r="F723" s="67"/>
      <c r="G723" s="67"/>
    </row>
    <row r="724" spans="3:7" ht="12.75">
      <c r="C724" s="67"/>
      <c r="D724" s="67"/>
      <c r="E724" s="67"/>
      <c r="F724" s="67"/>
      <c r="G724" s="67"/>
    </row>
    <row r="725" spans="3:7" ht="12.75">
      <c r="C725" s="67"/>
      <c r="D725" s="67"/>
      <c r="E725" s="67"/>
      <c r="F725" s="67"/>
      <c r="G725" s="67"/>
    </row>
    <row r="726" spans="3:7" ht="12.75">
      <c r="C726" s="67"/>
      <c r="D726" s="67"/>
      <c r="E726" s="67"/>
      <c r="F726" s="67"/>
      <c r="G726" s="67"/>
    </row>
    <row r="727" spans="3:7" ht="12.75">
      <c r="C727" s="67"/>
      <c r="D727" s="67"/>
      <c r="E727" s="67"/>
      <c r="F727" s="67"/>
      <c r="G727" s="67"/>
    </row>
    <row r="728" spans="3:7" ht="12.75">
      <c r="C728" s="67"/>
      <c r="D728" s="67"/>
      <c r="E728" s="67"/>
      <c r="F728" s="67"/>
      <c r="G728" s="67"/>
    </row>
    <row r="729" spans="3:7" ht="12.75">
      <c r="C729" s="67"/>
      <c r="D729" s="67"/>
      <c r="E729" s="67"/>
      <c r="F729" s="67"/>
      <c r="G729" s="67"/>
    </row>
    <row r="730" spans="3:7" ht="12.75">
      <c r="C730" s="67"/>
      <c r="D730" s="67"/>
      <c r="E730" s="67"/>
      <c r="F730" s="67"/>
      <c r="G730" s="67"/>
    </row>
    <row r="731" spans="3:7" ht="12.75">
      <c r="C731" s="67"/>
      <c r="D731" s="67"/>
      <c r="E731" s="67"/>
      <c r="F731" s="67"/>
      <c r="G731" s="67"/>
    </row>
    <row r="732" spans="3:7" ht="12.75">
      <c r="C732" s="67"/>
      <c r="D732" s="67"/>
      <c r="E732" s="67"/>
      <c r="F732" s="67"/>
      <c r="G732" s="67"/>
    </row>
    <row r="733" spans="3:7" ht="12.75">
      <c r="C733" s="67"/>
      <c r="D733" s="67"/>
      <c r="E733" s="67"/>
      <c r="F733" s="67"/>
      <c r="G733" s="67"/>
    </row>
    <row r="734" spans="3:7" ht="12.75">
      <c r="C734" s="67"/>
      <c r="D734" s="67"/>
      <c r="E734" s="67"/>
      <c r="F734" s="67"/>
      <c r="G734" s="67"/>
    </row>
    <row r="735" spans="3:7" ht="12.75">
      <c r="C735" s="67"/>
      <c r="D735" s="67"/>
      <c r="E735" s="67"/>
      <c r="F735" s="67"/>
      <c r="G735" s="67"/>
    </row>
    <row r="736" spans="3:7" ht="12.75">
      <c r="C736" s="67"/>
      <c r="D736" s="67"/>
      <c r="E736" s="67"/>
      <c r="F736" s="67"/>
      <c r="G736" s="67"/>
    </row>
    <row r="737" spans="3:7" ht="12.75">
      <c r="C737" s="67"/>
      <c r="D737" s="67"/>
      <c r="E737" s="67"/>
      <c r="F737" s="67"/>
      <c r="G737" s="67"/>
    </row>
    <row r="738" spans="3:7" ht="12.75">
      <c r="C738" s="67"/>
      <c r="D738" s="67"/>
      <c r="E738" s="67"/>
      <c r="F738" s="67"/>
      <c r="G738" s="67"/>
    </row>
    <row r="739" spans="3:7" ht="12.75">
      <c r="C739" s="67"/>
      <c r="D739" s="67"/>
      <c r="E739" s="67"/>
      <c r="F739" s="67"/>
      <c r="G739" s="67"/>
    </row>
    <row r="740" spans="3:7" ht="12.75">
      <c r="C740" s="67"/>
      <c r="D740" s="67"/>
      <c r="E740" s="67"/>
      <c r="F740" s="67"/>
      <c r="G740" s="67"/>
    </row>
    <row r="741" spans="3:7" ht="12.75">
      <c r="C741" s="67"/>
      <c r="D741" s="67"/>
      <c r="E741" s="67"/>
      <c r="F741" s="67"/>
      <c r="G741" s="67"/>
    </row>
    <row r="742" spans="3:7" ht="12.75">
      <c r="C742" s="67"/>
      <c r="D742" s="67"/>
      <c r="E742" s="67"/>
      <c r="F742" s="67"/>
      <c r="G742" s="67"/>
    </row>
    <row r="743" spans="3:7" ht="12.75">
      <c r="C743" s="67"/>
      <c r="D743" s="67"/>
      <c r="E743" s="67"/>
      <c r="F743" s="67"/>
      <c r="G743" s="67"/>
    </row>
    <row r="744" spans="3:7" ht="12.75">
      <c r="C744" s="67"/>
      <c r="D744" s="67"/>
      <c r="E744" s="67"/>
      <c r="F744" s="67"/>
      <c r="G744" s="67"/>
    </row>
    <row r="745" spans="3:7" ht="12.75">
      <c r="C745" s="67"/>
      <c r="D745" s="67"/>
      <c r="E745" s="67"/>
      <c r="F745" s="67"/>
      <c r="G745" s="67"/>
    </row>
    <row r="746" spans="3:7" ht="12.75">
      <c r="C746" s="67"/>
      <c r="D746" s="67"/>
      <c r="E746" s="67"/>
      <c r="F746" s="67"/>
      <c r="G746" s="67"/>
    </row>
    <row r="747" spans="3:7" ht="12.75">
      <c r="C747" s="67"/>
      <c r="D747" s="67"/>
      <c r="E747" s="67"/>
      <c r="F747" s="67"/>
      <c r="G747" s="67"/>
    </row>
    <row r="748" spans="3:7" ht="12.75">
      <c r="C748" s="67"/>
      <c r="D748" s="67"/>
      <c r="E748" s="67"/>
      <c r="F748" s="67"/>
      <c r="G748" s="67"/>
    </row>
    <row r="749" spans="3:7" ht="12.75">
      <c r="C749" s="67"/>
      <c r="D749" s="67"/>
      <c r="E749" s="67"/>
      <c r="F749" s="67"/>
      <c r="G749" s="67"/>
    </row>
    <row r="750" spans="3:7" ht="12.75">
      <c r="C750" s="67"/>
      <c r="D750" s="67"/>
      <c r="E750" s="67"/>
      <c r="F750" s="67"/>
      <c r="G750" s="67"/>
    </row>
    <row r="751" spans="3:7" ht="12.75">
      <c r="C751" s="67"/>
      <c r="D751" s="67"/>
      <c r="E751" s="67"/>
      <c r="F751" s="67"/>
      <c r="G751" s="67"/>
    </row>
    <row r="752" spans="3:7" ht="12.75">
      <c r="C752" s="67"/>
      <c r="D752" s="67"/>
      <c r="E752" s="67"/>
      <c r="F752" s="67"/>
      <c r="G752" s="67"/>
    </row>
    <row r="753" spans="3:7" ht="12.75">
      <c r="C753" s="67"/>
      <c r="D753" s="67"/>
      <c r="E753" s="67"/>
      <c r="F753" s="67"/>
      <c r="G753" s="67"/>
    </row>
    <row r="754" spans="3:7" ht="12.75">
      <c r="C754" s="67"/>
      <c r="D754" s="67"/>
      <c r="E754" s="67"/>
      <c r="F754" s="67"/>
      <c r="G754" s="67"/>
    </row>
    <row r="755" spans="3:7" ht="12.75">
      <c r="C755" s="67"/>
      <c r="D755" s="67"/>
      <c r="E755" s="67"/>
      <c r="F755" s="67"/>
      <c r="G755" s="67"/>
    </row>
    <row r="756" spans="3:7" ht="12.75">
      <c r="C756" s="67"/>
      <c r="D756" s="67"/>
      <c r="E756" s="67"/>
      <c r="F756" s="67"/>
      <c r="G756" s="67"/>
    </row>
    <row r="757" spans="3:7" ht="12.75">
      <c r="C757" s="67"/>
      <c r="D757" s="67"/>
      <c r="E757" s="67"/>
      <c r="F757" s="67"/>
      <c r="G757" s="67"/>
    </row>
    <row r="758" spans="3:7" ht="12.75">
      <c r="C758" s="67"/>
      <c r="D758" s="67"/>
      <c r="E758" s="67"/>
      <c r="F758" s="67"/>
      <c r="G758" s="67"/>
    </row>
    <row r="759" spans="3:7" ht="12.75">
      <c r="C759" s="67"/>
      <c r="D759" s="67"/>
      <c r="E759" s="67"/>
      <c r="F759" s="67"/>
      <c r="G759" s="67"/>
    </row>
    <row r="760" spans="3:7" ht="12.75">
      <c r="C760" s="67"/>
      <c r="D760" s="67"/>
      <c r="E760" s="67"/>
      <c r="F760" s="67"/>
      <c r="G760" s="67"/>
    </row>
    <row r="761" spans="3:7" ht="12.75">
      <c r="C761" s="67"/>
      <c r="D761" s="67"/>
      <c r="E761" s="67"/>
      <c r="F761" s="67"/>
      <c r="G761" s="67"/>
    </row>
    <row r="762" spans="3:7" ht="12.75">
      <c r="C762" s="67"/>
      <c r="D762" s="67"/>
      <c r="E762" s="67"/>
      <c r="F762" s="67"/>
      <c r="G762" s="67"/>
    </row>
    <row r="763" spans="3:7" ht="12.75">
      <c r="C763" s="67"/>
      <c r="D763" s="67"/>
      <c r="E763" s="67"/>
      <c r="F763" s="67"/>
      <c r="G763" s="67"/>
    </row>
    <row r="764" spans="3:7" ht="12.75">
      <c r="C764" s="67"/>
      <c r="D764" s="67"/>
      <c r="E764" s="67"/>
      <c r="F764" s="67"/>
      <c r="G764" s="67"/>
    </row>
    <row r="765" spans="3:7" ht="12.75">
      <c r="C765" s="67"/>
      <c r="D765" s="67"/>
      <c r="E765" s="67"/>
      <c r="F765" s="67"/>
      <c r="G765" s="67"/>
    </row>
    <row r="766" spans="3:7" ht="12.75">
      <c r="C766" s="67"/>
      <c r="D766" s="67"/>
      <c r="E766" s="67"/>
      <c r="F766" s="67"/>
      <c r="G766" s="67"/>
    </row>
    <row r="767" spans="3:7" ht="12.75">
      <c r="C767" s="67"/>
      <c r="D767" s="67"/>
      <c r="E767" s="67"/>
      <c r="F767" s="67"/>
      <c r="G767" s="67"/>
    </row>
    <row r="768" spans="3:7" ht="12.75">
      <c r="C768" s="67"/>
      <c r="D768" s="67"/>
      <c r="E768" s="67"/>
      <c r="F768" s="67"/>
      <c r="G768" s="67"/>
    </row>
    <row r="769" spans="3:7" ht="12.75">
      <c r="C769" s="67"/>
      <c r="D769" s="67"/>
      <c r="E769" s="67"/>
      <c r="F769" s="67"/>
      <c r="G769" s="67"/>
    </row>
    <row r="770" spans="3:7" ht="12.75">
      <c r="C770" s="67"/>
      <c r="D770" s="67"/>
      <c r="E770" s="67"/>
      <c r="F770" s="67"/>
      <c r="G770" s="67"/>
    </row>
    <row r="771" spans="3:7" ht="12.75">
      <c r="C771" s="67"/>
      <c r="D771" s="67"/>
      <c r="E771" s="67"/>
      <c r="F771" s="67"/>
      <c r="G771" s="67"/>
    </row>
    <row r="772" spans="3:7" ht="12.75">
      <c r="C772" s="67"/>
      <c r="D772" s="67"/>
      <c r="E772" s="67"/>
      <c r="F772" s="67"/>
      <c r="G772" s="67"/>
    </row>
    <row r="773" spans="3:7" ht="12.75">
      <c r="C773" s="67"/>
      <c r="D773" s="67"/>
      <c r="E773" s="67"/>
      <c r="F773" s="67"/>
      <c r="G773" s="67"/>
    </row>
    <row r="774" spans="3:7" ht="12.75">
      <c r="C774" s="67"/>
      <c r="D774" s="67"/>
      <c r="E774" s="67"/>
      <c r="F774" s="67"/>
      <c r="G774" s="67"/>
    </row>
    <row r="775" spans="3:7" ht="12.75">
      <c r="C775" s="67"/>
      <c r="D775" s="67"/>
      <c r="E775" s="67"/>
      <c r="F775" s="67"/>
      <c r="G775" s="67"/>
    </row>
    <row r="776" spans="3:7" ht="12.75">
      <c r="C776" s="67"/>
      <c r="D776" s="67"/>
      <c r="E776" s="67"/>
      <c r="F776" s="67"/>
      <c r="G776" s="67"/>
    </row>
    <row r="777" spans="3:7" ht="12.75">
      <c r="C777" s="67"/>
      <c r="D777" s="67"/>
      <c r="E777" s="67"/>
      <c r="F777" s="67"/>
      <c r="G777" s="67"/>
    </row>
    <row r="778" spans="3:7" ht="12.75">
      <c r="C778" s="67"/>
      <c r="D778" s="67"/>
      <c r="E778" s="67"/>
      <c r="F778" s="67"/>
      <c r="G778" s="67"/>
    </row>
    <row r="779" spans="3:7" ht="12.75">
      <c r="C779" s="67"/>
      <c r="D779" s="67"/>
      <c r="E779" s="67"/>
      <c r="F779" s="67"/>
      <c r="G779" s="67"/>
    </row>
    <row r="780" spans="3:7" ht="12.75">
      <c r="C780" s="67"/>
      <c r="D780" s="67"/>
      <c r="E780" s="67"/>
      <c r="F780" s="67"/>
      <c r="G780" s="67"/>
    </row>
    <row r="781" spans="3:7" ht="12.75">
      <c r="C781" s="67"/>
      <c r="D781" s="67"/>
      <c r="E781" s="67"/>
      <c r="F781" s="67"/>
      <c r="G781" s="67"/>
    </row>
    <row r="782" spans="3:7" ht="12.75">
      <c r="C782" s="67"/>
      <c r="D782" s="67"/>
      <c r="E782" s="67"/>
      <c r="F782" s="67"/>
      <c r="G782" s="67"/>
    </row>
    <row r="783" spans="3:7" ht="12.75">
      <c r="C783" s="67"/>
      <c r="D783" s="67"/>
      <c r="E783" s="67"/>
      <c r="F783" s="67"/>
      <c r="G783" s="67"/>
    </row>
    <row r="784" spans="3:7" ht="12.75">
      <c r="C784" s="67"/>
      <c r="D784" s="67"/>
      <c r="E784" s="67"/>
      <c r="F784" s="67"/>
      <c r="G784" s="67"/>
    </row>
    <row r="785" spans="3:7" ht="12.75">
      <c r="C785" s="67"/>
      <c r="D785" s="67"/>
      <c r="E785" s="67"/>
      <c r="F785" s="67"/>
      <c r="G785" s="67"/>
    </row>
    <row r="786" spans="3:7" ht="12.75">
      <c r="C786" s="67"/>
      <c r="D786" s="67"/>
      <c r="E786" s="67"/>
      <c r="F786" s="67"/>
      <c r="G786" s="67"/>
    </row>
    <row r="787" spans="3:7" ht="12.75">
      <c r="C787" s="67"/>
      <c r="D787" s="67"/>
      <c r="E787" s="67"/>
      <c r="F787" s="67"/>
      <c r="G787" s="67"/>
    </row>
    <row r="788" spans="3:7" ht="12.75">
      <c r="C788" s="67"/>
      <c r="D788" s="67"/>
      <c r="E788" s="67"/>
      <c r="F788" s="67"/>
      <c r="G788" s="67"/>
    </row>
    <row r="789" spans="3:7" ht="12.75">
      <c r="C789" s="67"/>
      <c r="D789" s="67"/>
      <c r="E789" s="67"/>
      <c r="F789" s="67"/>
      <c r="G789" s="67"/>
    </row>
    <row r="790" spans="3:7" ht="12.75">
      <c r="C790" s="67"/>
      <c r="D790" s="67"/>
      <c r="E790" s="67"/>
      <c r="F790" s="67"/>
      <c r="G790" s="67"/>
    </row>
    <row r="791" spans="3:7" ht="12.75">
      <c r="C791" s="67"/>
      <c r="D791" s="67"/>
      <c r="E791" s="67"/>
      <c r="F791" s="67"/>
      <c r="G791" s="67"/>
    </row>
    <row r="792" spans="3:7" ht="12.75">
      <c r="C792" s="67"/>
      <c r="D792" s="67"/>
      <c r="E792" s="67"/>
      <c r="F792" s="67"/>
      <c r="G792" s="67"/>
    </row>
    <row r="793" spans="3:7" ht="12.75">
      <c r="C793" s="67"/>
      <c r="D793" s="67"/>
      <c r="E793" s="67"/>
      <c r="F793" s="67"/>
      <c r="G793" s="67"/>
    </row>
    <row r="794" spans="3:7" ht="12.75">
      <c r="C794" s="67"/>
      <c r="D794" s="67"/>
      <c r="E794" s="67"/>
      <c r="F794" s="67"/>
      <c r="G794" s="67"/>
    </row>
    <row r="795" spans="3:7" ht="12.75">
      <c r="C795" s="67"/>
      <c r="D795" s="67"/>
      <c r="E795" s="67"/>
      <c r="F795" s="67"/>
      <c r="G795" s="67"/>
    </row>
    <row r="796" spans="3:7" ht="12.75">
      <c r="C796" s="67"/>
      <c r="D796" s="67"/>
      <c r="E796" s="67"/>
      <c r="F796" s="67"/>
      <c r="G796" s="67"/>
    </row>
    <row r="797" spans="3:7" ht="12.75">
      <c r="C797" s="67"/>
      <c r="D797" s="67"/>
      <c r="E797" s="67"/>
      <c r="F797" s="67"/>
      <c r="G797" s="67"/>
    </row>
    <row r="798" spans="3:7" ht="12.75">
      <c r="C798" s="67"/>
      <c r="D798" s="67"/>
      <c r="E798" s="67"/>
      <c r="F798" s="67"/>
      <c r="G798" s="67"/>
    </row>
    <row r="799" spans="3:7" ht="12.75">
      <c r="C799" s="67"/>
      <c r="D799" s="67"/>
      <c r="E799" s="67"/>
      <c r="F799" s="67"/>
      <c r="G799" s="67"/>
    </row>
    <row r="800" spans="3:7" ht="12.75">
      <c r="C800" s="67"/>
      <c r="D800" s="67"/>
      <c r="E800" s="67"/>
      <c r="F800" s="67"/>
      <c r="G800" s="67"/>
    </row>
    <row r="801" spans="3:7" ht="12.75">
      <c r="C801" s="67"/>
      <c r="D801" s="67"/>
      <c r="E801" s="67"/>
      <c r="F801" s="67"/>
      <c r="G801" s="67"/>
    </row>
    <row r="802" spans="3:7" ht="12.75">
      <c r="C802" s="67"/>
      <c r="D802" s="67"/>
      <c r="E802" s="67"/>
      <c r="F802" s="67"/>
      <c r="G802" s="67"/>
    </row>
    <row r="803" spans="3:7" ht="12.75">
      <c r="C803" s="67"/>
      <c r="D803" s="67"/>
      <c r="E803" s="67"/>
      <c r="F803" s="67"/>
      <c r="G803" s="67"/>
    </row>
    <row r="804" spans="3:7" ht="12.75">
      <c r="C804" s="67"/>
      <c r="D804" s="67"/>
      <c r="E804" s="67"/>
      <c r="F804" s="67"/>
      <c r="G804" s="67"/>
    </row>
    <row r="805" spans="3:7" ht="12.75">
      <c r="C805" s="67"/>
      <c r="D805" s="67"/>
      <c r="E805" s="67"/>
      <c r="F805" s="67"/>
      <c r="G805" s="67"/>
    </row>
    <row r="806" spans="3:7" ht="12.75">
      <c r="C806" s="67"/>
      <c r="D806" s="67"/>
      <c r="E806" s="67"/>
      <c r="F806" s="67"/>
      <c r="G806" s="67"/>
    </row>
    <row r="807" spans="3:7" ht="12.75">
      <c r="C807" s="67"/>
      <c r="D807" s="67"/>
      <c r="E807" s="67"/>
      <c r="F807" s="67"/>
      <c r="G807" s="67"/>
    </row>
    <row r="808" spans="3:7" ht="12.75">
      <c r="C808" s="67"/>
      <c r="D808" s="67"/>
      <c r="E808" s="67"/>
      <c r="F808" s="67"/>
      <c r="G808" s="67"/>
    </row>
    <row r="809" spans="3:7" ht="12.75">
      <c r="C809" s="67"/>
      <c r="D809" s="67"/>
      <c r="E809" s="67"/>
      <c r="F809" s="67"/>
      <c r="G809" s="67"/>
    </row>
    <row r="810" spans="3:7" ht="12.75">
      <c r="C810" s="67"/>
      <c r="D810" s="67"/>
      <c r="E810" s="67"/>
      <c r="F810" s="67"/>
      <c r="G810" s="67"/>
    </row>
    <row r="811" spans="3:7" ht="12.75">
      <c r="C811" s="67"/>
      <c r="D811" s="67"/>
      <c r="E811" s="67"/>
      <c r="F811" s="67"/>
      <c r="G811" s="67"/>
    </row>
    <row r="812" spans="3:7" ht="12.75">
      <c r="C812" s="67"/>
      <c r="D812" s="67"/>
      <c r="E812" s="67"/>
      <c r="F812" s="67"/>
      <c r="G812" s="67"/>
    </row>
    <row r="813" spans="3:7" ht="12.75">
      <c r="C813" s="67"/>
      <c r="D813" s="67"/>
      <c r="E813" s="67"/>
      <c r="F813" s="67"/>
      <c r="G813" s="67"/>
    </row>
    <row r="814" spans="3:7" ht="12.75">
      <c r="C814" s="67"/>
      <c r="D814" s="67"/>
      <c r="E814" s="67"/>
      <c r="F814" s="67"/>
      <c r="G814" s="67"/>
    </row>
    <row r="815" spans="3:7" ht="12.75">
      <c r="C815" s="67"/>
      <c r="D815" s="67"/>
      <c r="E815" s="67"/>
      <c r="F815" s="67"/>
      <c r="G815" s="67"/>
    </row>
    <row r="816" spans="3:7" ht="12.75">
      <c r="C816" s="67"/>
      <c r="D816" s="67"/>
      <c r="E816" s="67"/>
      <c r="F816" s="67"/>
      <c r="G816" s="67"/>
    </row>
    <row r="817" spans="3:7" ht="12.75">
      <c r="C817" s="67"/>
      <c r="D817" s="67"/>
      <c r="E817" s="67"/>
      <c r="F817" s="67"/>
      <c r="G817" s="67"/>
    </row>
    <row r="818" spans="3:7" ht="12.75">
      <c r="C818" s="67"/>
      <c r="D818" s="67"/>
      <c r="E818" s="67"/>
      <c r="F818" s="67"/>
      <c r="G818" s="67"/>
    </row>
    <row r="819" spans="3:7" ht="12.75">
      <c r="C819" s="67"/>
      <c r="D819" s="67"/>
      <c r="E819" s="67"/>
      <c r="F819" s="67"/>
      <c r="G819" s="67"/>
    </row>
    <row r="820" spans="3:7" ht="12.75">
      <c r="C820" s="67"/>
      <c r="D820" s="67"/>
      <c r="E820" s="67"/>
      <c r="F820" s="67"/>
      <c r="G820" s="67"/>
    </row>
    <row r="821" spans="3:7" ht="12.75">
      <c r="C821" s="67"/>
      <c r="D821" s="67"/>
      <c r="E821" s="67"/>
      <c r="F821" s="67"/>
      <c r="G821" s="67"/>
    </row>
    <row r="822" spans="3:7" ht="12.75">
      <c r="C822" s="67"/>
      <c r="D822" s="67"/>
      <c r="E822" s="67"/>
      <c r="F822" s="67"/>
      <c r="G822" s="67"/>
    </row>
    <row r="823" spans="3:7" ht="12.75">
      <c r="C823" s="67"/>
      <c r="D823" s="67"/>
      <c r="E823" s="67"/>
      <c r="F823" s="67"/>
      <c r="G823" s="67"/>
    </row>
    <row r="824" spans="3:7" ht="12.75">
      <c r="C824" s="67"/>
      <c r="D824" s="67"/>
      <c r="E824" s="67"/>
      <c r="F824" s="67"/>
      <c r="G824" s="67"/>
    </row>
    <row r="825" spans="3:7" ht="12.75">
      <c r="C825" s="67"/>
      <c r="D825" s="67"/>
      <c r="E825" s="67"/>
      <c r="F825" s="67"/>
      <c r="G825" s="67"/>
    </row>
    <row r="826" spans="3:7" ht="12.75">
      <c r="C826" s="67"/>
      <c r="D826" s="67"/>
      <c r="E826" s="67"/>
      <c r="F826" s="67"/>
      <c r="G826" s="67"/>
    </row>
    <row r="827" spans="3:7" ht="12.75">
      <c r="C827" s="67"/>
      <c r="D827" s="67"/>
      <c r="E827" s="67"/>
      <c r="F827" s="67"/>
      <c r="G827" s="67"/>
    </row>
    <row r="828" spans="3:7" ht="12.75">
      <c r="C828" s="67"/>
      <c r="D828" s="67"/>
      <c r="E828" s="67"/>
      <c r="F828" s="67"/>
      <c r="G828" s="67"/>
    </row>
    <row r="829" spans="3:7" ht="12.75">
      <c r="C829" s="67"/>
      <c r="D829" s="67"/>
      <c r="E829" s="67"/>
      <c r="F829" s="67"/>
      <c r="G829" s="67"/>
    </row>
    <row r="830" spans="3:7" ht="12.75">
      <c r="C830" s="67"/>
      <c r="D830" s="67"/>
      <c r="E830" s="67"/>
      <c r="F830" s="67"/>
      <c r="G830" s="67"/>
    </row>
    <row r="831" spans="3:7" ht="12.75">
      <c r="C831" s="67"/>
      <c r="D831" s="67"/>
      <c r="E831" s="67"/>
      <c r="F831" s="67"/>
      <c r="G831" s="67"/>
    </row>
    <row r="832" spans="3:7" ht="12.75">
      <c r="C832" s="67"/>
      <c r="D832" s="67"/>
      <c r="E832" s="67"/>
      <c r="F832" s="67"/>
      <c r="G832" s="67"/>
    </row>
    <row r="833" spans="3:7" ht="12.75">
      <c r="C833" s="67"/>
      <c r="D833" s="67"/>
      <c r="E833" s="67"/>
      <c r="F833" s="67"/>
      <c r="G833" s="67"/>
    </row>
    <row r="834" spans="3:7" ht="12.75">
      <c r="C834" s="67"/>
      <c r="D834" s="67"/>
      <c r="E834" s="67"/>
      <c r="F834" s="67"/>
      <c r="G834" s="67"/>
    </row>
    <row r="835" spans="3:7" ht="12.75">
      <c r="C835" s="67"/>
      <c r="D835" s="67"/>
      <c r="E835" s="67"/>
      <c r="F835" s="67"/>
      <c r="G835" s="67"/>
    </row>
    <row r="836" spans="3:7" ht="12.75">
      <c r="C836" s="67"/>
      <c r="D836" s="67"/>
      <c r="E836" s="67"/>
      <c r="F836" s="67"/>
      <c r="G836" s="67"/>
    </row>
    <row r="837" spans="3:7" ht="12.75">
      <c r="C837" s="67"/>
      <c r="D837" s="67"/>
      <c r="E837" s="67"/>
      <c r="F837" s="67"/>
      <c r="G837" s="67"/>
    </row>
    <row r="838" spans="3:7" ht="12.75">
      <c r="C838" s="67"/>
      <c r="D838" s="67"/>
      <c r="E838" s="67"/>
      <c r="F838" s="67"/>
      <c r="G838" s="67"/>
    </row>
    <row r="839" spans="3:7" ht="12.75">
      <c r="C839" s="67"/>
      <c r="D839" s="67"/>
      <c r="E839" s="67"/>
      <c r="F839" s="67"/>
      <c r="G839" s="67"/>
    </row>
    <row r="840" spans="3:7" ht="12.75">
      <c r="C840" s="67"/>
      <c r="D840" s="67"/>
      <c r="E840" s="67"/>
      <c r="F840" s="67"/>
      <c r="G840" s="67"/>
    </row>
    <row r="841" spans="3:7" ht="12.75">
      <c r="C841" s="67"/>
      <c r="D841" s="67"/>
      <c r="E841" s="67"/>
      <c r="F841" s="67"/>
      <c r="G841" s="67"/>
    </row>
    <row r="842" spans="3:7" ht="12.75">
      <c r="C842" s="67"/>
      <c r="D842" s="67"/>
      <c r="E842" s="67"/>
      <c r="F842" s="67"/>
      <c r="G842" s="67"/>
    </row>
    <row r="843" spans="3:7" ht="12.75">
      <c r="C843" s="67"/>
      <c r="D843" s="67"/>
      <c r="E843" s="67"/>
      <c r="F843" s="67"/>
      <c r="G843" s="67"/>
    </row>
    <row r="844" spans="3:7" ht="12.75">
      <c r="C844" s="67"/>
      <c r="D844" s="67"/>
      <c r="E844" s="67"/>
      <c r="F844" s="67"/>
      <c r="G844" s="67"/>
    </row>
    <row r="845" spans="3:7" ht="12.75">
      <c r="C845" s="67"/>
      <c r="D845" s="67"/>
      <c r="E845" s="67"/>
      <c r="F845" s="67"/>
      <c r="G845" s="67"/>
    </row>
    <row r="846" spans="3:7" ht="12.75">
      <c r="C846" s="67"/>
      <c r="D846" s="67"/>
      <c r="E846" s="67"/>
      <c r="F846" s="67"/>
      <c r="G846" s="67"/>
    </row>
    <row r="847" spans="3:7" ht="12.75">
      <c r="C847" s="67"/>
      <c r="D847" s="67"/>
      <c r="E847" s="67"/>
      <c r="F847" s="67"/>
      <c r="G847" s="67"/>
    </row>
    <row r="848" spans="3:7" ht="12.75">
      <c r="C848" s="67"/>
      <c r="D848" s="67"/>
      <c r="E848" s="67"/>
      <c r="F848" s="67"/>
      <c r="G848" s="67"/>
    </row>
    <row r="849" spans="3:7" ht="12.75">
      <c r="C849" s="67"/>
      <c r="D849" s="67"/>
      <c r="E849" s="67"/>
      <c r="F849" s="67"/>
      <c r="G849" s="67"/>
    </row>
    <row r="850" spans="3:7" ht="12.75">
      <c r="C850" s="67"/>
      <c r="D850" s="67"/>
      <c r="E850" s="67"/>
      <c r="F850" s="67"/>
      <c r="G850" s="67"/>
    </row>
    <row r="851" spans="3:7" ht="12.75">
      <c r="C851" s="67"/>
      <c r="D851" s="67"/>
      <c r="E851" s="67"/>
      <c r="F851" s="67"/>
      <c r="G851" s="67"/>
    </row>
    <row r="852" spans="3:7" ht="12.75">
      <c r="C852" s="67"/>
      <c r="D852" s="67"/>
      <c r="E852" s="67"/>
      <c r="F852" s="67"/>
      <c r="G852" s="67"/>
    </row>
    <row r="853" spans="3:7" ht="12.75">
      <c r="C853" s="67"/>
      <c r="D853" s="67"/>
      <c r="E853" s="67"/>
      <c r="F853" s="67"/>
      <c r="G853" s="67"/>
    </row>
    <row r="854" spans="3:7" ht="12.75">
      <c r="C854" s="67"/>
      <c r="D854" s="67"/>
      <c r="E854" s="67"/>
      <c r="F854" s="67"/>
      <c r="G854" s="67"/>
    </row>
    <row r="855" spans="3:7" ht="12.75">
      <c r="C855" s="67"/>
      <c r="D855" s="67"/>
      <c r="E855" s="67"/>
      <c r="F855" s="67"/>
      <c r="G855" s="67"/>
    </row>
    <row r="856" spans="3:7" ht="12.75">
      <c r="C856" s="67"/>
      <c r="D856" s="67"/>
      <c r="E856" s="67"/>
      <c r="F856" s="67"/>
      <c r="G856" s="67"/>
    </row>
    <row r="857" spans="3:7" ht="12.75">
      <c r="C857" s="67"/>
      <c r="D857" s="67"/>
      <c r="E857" s="67"/>
      <c r="F857" s="67"/>
      <c r="G857" s="67"/>
    </row>
    <row r="858" spans="3:7" ht="12.75">
      <c r="C858" s="67"/>
      <c r="D858" s="67"/>
      <c r="E858" s="67"/>
      <c r="F858" s="67"/>
      <c r="G858" s="67"/>
    </row>
    <row r="859" spans="3:7" ht="12.75">
      <c r="C859" s="67"/>
      <c r="D859" s="67"/>
      <c r="E859" s="67"/>
      <c r="F859" s="67"/>
      <c r="G859" s="67"/>
    </row>
    <row r="860" spans="3:7" ht="12.75">
      <c r="C860" s="67"/>
      <c r="D860" s="67"/>
      <c r="E860" s="67"/>
      <c r="F860" s="67"/>
      <c r="G860" s="67"/>
    </row>
    <row r="861" spans="3:7" ht="12.75">
      <c r="C861" s="67"/>
      <c r="D861" s="67"/>
      <c r="E861" s="67"/>
      <c r="F861" s="67"/>
      <c r="G861" s="67"/>
    </row>
    <row r="862" spans="3:7" ht="12.75">
      <c r="C862" s="67"/>
      <c r="D862" s="67"/>
      <c r="E862" s="67"/>
      <c r="F862" s="67"/>
      <c r="G862" s="67"/>
    </row>
    <row r="863" spans="3:7" ht="12.75">
      <c r="C863" s="67"/>
      <c r="D863" s="67"/>
      <c r="E863" s="67"/>
      <c r="F863" s="67"/>
      <c r="G863" s="67"/>
    </row>
    <row r="864" spans="3:7" ht="12.75">
      <c r="C864" s="67"/>
      <c r="D864" s="67"/>
      <c r="E864" s="67"/>
      <c r="F864" s="67"/>
      <c r="G864" s="67"/>
    </row>
    <row r="865" spans="3:7" ht="12.75">
      <c r="C865" s="67"/>
      <c r="D865" s="67"/>
      <c r="E865" s="67"/>
      <c r="F865" s="67"/>
      <c r="G865" s="67"/>
    </row>
    <row r="866" spans="3:7" ht="12.75">
      <c r="C866" s="67"/>
      <c r="D866" s="67"/>
      <c r="E866" s="67"/>
      <c r="F866" s="67"/>
      <c r="G866" s="67"/>
    </row>
    <row r="867" spans="3:7" ht="12.75">
      <c r="C867" s="67"/>
      <c r="D867" s="67"/>
      <c r="E867" s="67"/>
      <c r="F867" s="67"/>
      <c r="G867" s="67"/>
    </row>
    <row r="868" spans="3:7" ht="12.75">
      <c r="C868" s="67"/>
      <c r="D868" s="67"/>
      <c r="E868" s="67"/>
      <c r="F868" s="67"/>
      <c r="G868" s="67"/>
    </row>
    <row r="869" spans="3:7" ht="12.75">
      <c r="C869" s="67"/>
      <c r="D869" s="67"/>
      <c r="E869" s="67"/>
      <c r="F869" s="67"/>
      <c r="G869" s="67"/>
    </row>
    <row r="870" spans="3:7" ht="12.75">
      <c r="C870" s="67"/>
      <c r="D870" s="67"/>
      <c r="E870" s="67"/>
      <c r="F870" s="67"/>
      <c r="G870" s="67"/>
    </row>
    <row r="871" spans="3:7" ht="12.75">
      <c r="C871" s="67"/>
      <c r="D871" s="67"/>
      <c r="E871" s="67"/>
      <c r="F871" s="67"/>
      <c r="G871" s="67"/>
    </row>
    <row r="872" spans="3:7" ht="12.75">
      <c r="C872" s="67"/>
      <c r="D872" s="67"/>
      <c r="E872" s="67"/>
      <c r="F872" s="67"/>
      <c r="G872" s="67"/>
    </row>
    <row r="873" spans="3:7" ht="12.75">
      <c r="C873" s="67"/>
      <c r="D873" s="67"/>
      <c r="E873" s="67"/>
      <c r="F873" s="67"/>
      <c r="G873" s="67"/>
    </row>
    <row r="874" spans="3:7" ht="12.75">
      <c r="C874" s="67"/>
      <c r="D874" s="67"/>
      <c r="E874" s="67"/>
      <c r="F874" s="67"/>
      <c r="G874" s="67"/>
    </row>
    <row r="875" spans="3:7" ht="12.75">
      <c r="C875" s="67"/>
      <c r="D875" s="67"/>
      <c r="E875" s="67"/>
      <c r="F875" s="67"/>
      <c r="G875" s="67"/>
    </row>
    <row r="876" spans="3:7" ht="12.75">
      <c r="C876" s="67"/>
      <c r="D876" s="67"/>
      <c r="E876" s="67"/>
      <c r="F876" s="67"/>
      <c r="G876" s="67"/>
    </row>
    <row r="877" spans="3:7" ht="12.75">
      <c r="C877" s="67"/>
      <c r="D877" s="67"/>
      <c r="E877" s="67"/>
      <c r="F877" s="67"/>
      <c r="G877" s="67"/>
    </row>
    <row r="878" spans="3:7" ht="12.75">
      <c r="C878" s="67"/>
      <c r="D878" s="67"/>
      <c r="E878" s="67"/>
      <c r="F878" s="67"/>
      <c r="G878" s="67"/>
    </row>
    <row r="879" spans="3:7" ht="12.75">
      <c r="C879" s="67"/>
      <c r="D879" s="67"/>
      <c r="E879" s="67"/>
      <c r="F879" s="67"/>
      <c r="G879" s="67"/>
    </row>
    <row r="880" spans="3:7" ht="12.75">
      <c r="C880" s="67"/>
      <c r="D880" s="67"/>
      <c r="E880" s="67"/>
      <c r="F880" s="67"/>
      <c r="G880" s="67"/>
    </row>
    <row r="881" spans="3:7" ht="12.75">
      <c r="C881" s="67"/>
      <c r="D881" s="67"/>
      <c r="E881" s="67"/>
      <c r="F881" s="67"/>
      <c r="G881" s="67"/>
    </row>
    <row r="882" spans="3:7" ht="12.75">
      <c r="C882" s="67"/>
      <c r="D882" s="67"/>
      <c r="E882" s="67"/>
      <c r="F882" s="67"/>
      <c r="G882" s="67"/>
    </row>
    <row r="883" spans="3:7" ht="12.75">
      <c r="C883" s="67"/>
      <c r="D883" s="67"/>
      <c r="E883" s="67"/>
      <c r="F883" s="67"/>
      <c r="G883" s="67"/>
    </row>
    <row r="884" spans="3:7" ht="12.75">
      <c r="C884" s="67"/>
      <c r="D884" s="67"/>
      <c r="E884" s="67"/>
      <c r="F884" s="67"/>
      <c r="G884" s="67"/>
    </row>
    <row r="885" spans="3:7" ht="12.75">
      <c r="C885" s="67"/>
      <c r="D885" s="67"/>
      <c r="E885" s="67"/>
      <c r="F885" s="67"/>
      <c r="G885" s="67"/>
    </row>
    <row r="886" spans="3:7" ht="12.75">
      <c r="C886" s="67"/>
      <c r="D886" s="67"/>
      <c r="E886" s="67"/>
      <c r="F886" s="67"/>
      <c r="G886" s="67"/>
    </row>
    <row r="887" spans="3:7" ht="12.75">
      <c r="C887" s="67"/>
      <c r="D887" s="67"/>
      <c r="E887" s="67"/>
      <c r="F887" s="67"/>
      <c r="G887" s="67"/>
    </row>
    <row r="888" spans="3:7" ht="12.75">
      <c r="C888" s="67"/>
      <c r="D888" s="67"/>
      <c r="E888" s="67"/>
      <c r="F888" s="67"/>
      <c r="G888" s="67"/>
    </row>
    <row r="889" spans="3:7" ht="12.75">
      <c r="C889" s="67"/>
      <c r="D889" s="67"/>
      <c r="E889" s="67"/>
      <c r="F889" s="67"/>
      <c r="G889" s="67"/>
    </row>
    <row r="890" spans="3:7" ht="12.75">
      <c r="C890" s="67"/>
      <c r="D890" s="67"/>
      <c r="E890" s="67"/>
      <c r="F890" s="67"/>
      <c r="G890" s="67"/>
    </row>
    <row r="891" spans="3:7" ht="12.75">
      <c r="C891" s="67"/>
      <c r="D891" s="67"/>
      <c r="E891" s="67"/>
      <c r="F891" s="67"/>
      <c r="G891" s="67"/>
    </row>
    <row r="892" spans="3:7" ht="12.75">
      <c r="C892" s="67"/>
      <c r="D892" s="67"/>
      <c r="E892" s="67"/>
      <c r="F892" s="67"/>
      <c r="G892" s="67"/>
    </row>
    <row r="893" spans="3:7" ht="12.75">
      <c r="C893" s="67"/>
      <c r="D893" s="67"/>
      <c r="E893" s="67"/>
      <c r="F893" s="67"/>
      <c r="G893" s="67"/>
    </row>
    <row r="894" spans="3:7" ht="12.75">
      <c r="C894" s="67"/>
      <c r="D894" s="67"/>
      <c r="E894" s="67"/>
      <c r="F894" s="67"/>
      <c r="G894" s="67"/>
    </row>
    <row r="895" spans="3:7" ht="12.75">
      <c r="C895" s="67"/>
      <c r="D895" s="67"/>
      <c r="E895" s="67"/>
      <c r="F895" s="67"/>
      <c r="G895" s="67"/>
    </row>
    <row r="896" spans="3:7" ht="12.75">
      <c r="C896" s="67"/>
      <c r="D896" s="67"/>
      <c r="E896" s="67"/>
      <c r="F896" s="67"/>
      <c r="G896" s="67"/>
    </row>
    <row r="897" spans="3:7" ht="12.75">
      <c r="C897" s="67"/>
      <c r="D897" s="67"/>
      <c r="E897" s="67"/>
      <c r="F897" s="67"/>
      <c r="G897" s="67"/>
    </row>
    <row r="898" spans="3:7" ht="12.75">
      <c r="C898" s="67"/>
      <c r="D898" s="67"/>
      <c r="E898" s="67"/>
      <c r="F898" s="67"/>
      <c r="G898" s="67"/>
    </row>
    <row r="899" spans="3:7" ht="12.75">
      <c r="C899" s="67"/>
      <c r="D899" s="67"/>
      <c r="E899" s="67"/>
      <c r="F899" s="67"/>
      <c r="G899" s="67"/>
    </row>
    <row r="900" spans="3:7" ht="12.75">
      <c r="C900" s="67"/>
      <c r="D900" s="67"/>
      <c r="E900" s="67"/>
      <c r="F900" s="67"/>
      <c r="G900" s="67"/>
    </row>
    <row r="901" spans="3:7" ht="12.75">
      <c r="C901" s="67"/>
      <c r="D901" s="67"/>
      <c r="E901" s="67"/>
      <c r="F901" s="67"/>
      <c r="G901" s="67"/>
    </row>
    <row r="902" spans="3:7" ht="12.75">
      <c r="C902" s="67"/>
      <c r="D902" s="67"/>
      <c r="E902" s="67"/>
      <c r="F902" s="67"/>
      <c r="G902" s="67"/>
    </row>
    <row r="903" spans="3:7" ht="12.75">
      <c r="C903" s="67"/>
      <c r="D903" s="67"/>
      <c r="E903" s="67"/>
      <c r="F903" s="67"/>
      <c r="G903" s="67"/>
    </row>
    <row r="904" spans="3:7" ht="12.75">
      <c r="C904" s="67"/>
      <c r="D904" s="67"/>
      <c r="E904" s="67"/>
      <c r="F904" s="67"/>
      <c r="G904" s="67"/>
    </row>
    <row r="905" spans="3:7" ht="12.75">
      <c r="C905" s="67"/>
      <c r="D905" s="67"/>
      <c r="E905" s="67"/>
      <c r="F905" s="67"/>
      <c r="G905" s="67"/>
    </row>
    <row r="906" spans="3:7" ht="12.75">
      <c r="C906" s="67"/>
      <c r="D906" s="67"/>
      <c r="E906" s="67"/>
      <c r="F906" s="67"/>
      <c r="G906" s="67"/>
    </row>
    <row r="907" spans="3:7" ht="12.75">
      <c r="C907" s="67"/>
      <c r="D907" s="67"/>
      <c r="E907" s="67"/>
      <c r="F907" s="67"/>
      <c r="G907" s="67"/>
    </row>
    <row r="908" spans="3:7" ht="12.75">
      <c r="C908" s="67"/>
      <c r="D908" s="67"/>
      <c r="E908" s="67"/>
      <c r="F908" s="67"/>
      <c r="G908" s="67"/>
    </row>
    <row r="909" spans="3:7" ht="12.75">
      <c r="C909" s="67"/>
      <c r="D909" s="67"/>
      <c r="E909" s="67"/>
      <c r="F909" s="67"/>
      <c r="G909" s="67"/>
    </row>
    <row r="910" spans="3:7" ht="12.75">
      <c r="C910" s="67"/>
      <c r="D910" s="67"/>
      <c r="E910" s="67"/>
      <c r="F910" s="67"/>
      <c r="G910" s="67"/>
    </row>
    <row r="911" spans="3:7" ht="12.75">
      <c r="C911" s="67"/>
      <c r="D911" s="67"/>
      <c r="E911" s="67"/>
      <c r="F911" s="67"/>
      <c r="G911" s="67"/>
    </row>
    <row r="912" spans="3:7" ht="12.75">
      <c r="C912" s="67"/>
      <c r="D912" s="67"/>
      <c r="E912" s="67"/>
      <c r="F912" s="67"/>
      <c r="G912" s="67"/>
    </row>
    <row r="913" spans="3:7" ht="12.75">
      <c r="C913" s="67"/>
      <c r="D913" s="67"/>
      <c r="E913" s="67"/>
      <c r="F913" s="67"/>
      <c r="G913" s="67"/>
    </row>
    <row r="914" spans="3:7" ht="12.75">
      <c r="C914" s="67"/>
      <c r="D914" s="67"/>
      <c r="E914" s="67"/>
      <c r="F914" s="67"/>
      <c r="G914" s="67"/>
    </row>
    <row r="915" spans="3:7" ht="12.75">
      <c r="C915" s="67"/>
      <c r="D915" s="67"/>
      <c r="E915" s="67"/>
      <c r="F915" s="67"/>
      <c r="G915" s="67"/>
    </row>
    <row r="916" spans="3:7" ht="12.75">
      <c r="C916" s="67"/>
      <c r="D916" s="67"/>
      <c r="E916" s="67"/>
      <c r="F916" s="67"/>
      <c r="G916" s="67"/>
    </row>
    <row r="917" spans="3:7" ht="12.75">
      <c r="C917" s="67"/>
      <c r="D917" s="67"/>
      <c r="E917" s="67"/>
      <c r="F917" s="67"/>
      <c r="G917" s="67"/>
    </row>
    <row r="918" spans="3:7" ht="12.75">
      <c r="C918" s="67"/>
      <c r="D918" s="67"/>
      <c r="E918" s="67"/>
      <c r="F918" s="67"/>
      <c r="G918" s="67"/>
    </row>
    <row r="919" spans="3:7" ht="12.75">
      <c r="C919" s="67"/>
      <c r="D919" s="67"/>
      <c r="E919" s="67"/>
      <c r="F919" s="67"/>
      <c r="G919" s="67"/>
    </row>
    <row r="920" spans="3:7" ht="12.75">
      <c r="C920" s="67"/>
      <c r="D920" s="67"/>
      <c r="E920" s="67"/>
      <c r="F920" s="67"/>
      <c r="G920" s="67"/>
    </row>
    <row r="921" spans="3:7" ht="12.75">
      <c r="C921" s="67"/>
      <c r="D921" s="67"/>
      <c r="E921" s="67"/>
      <c r="F921" s="67"/>
      <c r="G921" s="67"/>
    </row>
    <row r="922" spans="3:7" ht="12.75">
      <c r="C922" s="67"/>
      <c r="D922" s="67"/>
      <c r="E922" s="67"/>
      <c r="F922" s="67"/>
      <c r="G922" s="67"/>
    </row>
    <row r="923" spans="3:7" ht="12.75">
      <c r="C923" s="67"/>
      <c r="D923" s="67"/>
      <c r="E923" s="67"/>
      <c r="F923" s="67"/>
      <c r="G923" s="67"/>
    </row>
    <row r="924" spans="3:7" ht="12.75">
      <c r="C924" s="67"/>
      <c r="D924" s="67"/>
      <c r="E924" s="67"/>
      <c r="F924" s="67"/>
      <c r="G924" s="67"/>
    </row>
    <row r="925" spans="3:7" ht="12.75">
      <c r="C925" s="67"/>
      <c r="D925" s="67"/>
      <c r="E925" s="67"/>
      <c r="F925" s="67"/>
      <c r="G925" s="67"/>
    </row>
    <row r="926" spans="3:7" ht="12.75">
      <c r="C926" s="67"/>
      <c r="D926" s="67"/>
      <c r="E926" s="67"/>
      <c r="F926" s="67"/>
      <c r="G926" s="67"/>
    </row>
    <row r="927" spans="3:7" ht="12.75">
      <c r="C927" s="67"/>
      <c r="D927" s="67"/>
      <c r="E927" s="67"/>
      <c r="F927" s="67"/>
      <c r="G927" s="67"/>
    </row>
    <row r="928" spans="3:7" ht="12.75">
      <c r="C928" s="67"/>
      <c r="D928" s="67"/>
      <c r="E928" s="67"/>
      <c r="F928" s="67"/>
      <c r="G928" s="67"/>
    </row>
    <row r="929" spans="3:7" ht="12.75">
      <c r="C929" s="67"/>
      <c r="D929" s="67"/>
      <c r="E929" s="67"/>
      <c r="F929" s="67"/>
      <c r="G929" s="67"/>
    </row>
    <row r="930" spans="3:7" ht="12.75">
      <c r="C930" s="67"/>
      <c r="D930" s="67"/>
      <c r="E930" s="67"/>
      <c r="F930" s="67"/>
      <c r="G930" s="67"/>
    </row>
    <row r="931" spans="3:7" ht="12.75">
      <c r="C931" s="67"/>
      <c r="D931" s="67"/>
      <c r="E931" s="67"/>
      <c r="F931" s="67"/>
      <c r="G931" s="67"/>
    </row>
    <row r="932" spans="3:7" ht="12.75">
      <c r="C932" s="67"/>
      <c r="D932" s="67"/>
      <c r="E932" s="67"/>
      <c r="F932" s="67"/>
      <c r="G932" s="67"/>
    </row>
    <row r="933" spans="3:7" ht="12.75">
      <c r="C933" s="67"/>
      <c r="D933" s="67"/>
      <c r="E933" s="67"/>
      <c r="F933" s="67"/>
      <c r="G933" s="67"/>
    </row>
    <row r="934" spans="3:7" ht="12.75">
      <c r="C934" s="67"/>
      <c r="D934" s="67"/>
      <c r="E934" s="67"/>
      <c r="F934" s="67"/>
      <c r="G934" s="67"/>
    </row>
    <row r="935" spans="3:7" ht="12.75">
      <c r="C935" s="67"/>
      <c r="D935" s="67"/>
      <c r="E935" s="67"/>
      <c r="F935" s="67"/>
      <c r="G935" s="67"/>
    </row>
    <row r="936" spans="3:7" ht="12.75">
      <c r="C936" s="67"/>
      <c r="D936" s="67"/>
      <c r="E936" s="67"/>
      <c r="F936" s="67"/>
      <c r="G936" s="67"/>
    </row>
    <row r="937" spans="3:7" ht="12.75">
      <c r="C937" s="67"/>
      <c r="D937" s="67"/>
      <c r="E937" s="67"/>
      <c r="F937" s="67"/>
      <c r="G937" s="67"/>
    </row>
    <row r="938" spans="3:7" ht="12.75">
      <c r="C938" s="67"/>
      <c r="D938" s="67"/>
      <c r="E938" s="67"/>
      <c r="F938" s="67"/>
      <c r="G938" s="67"/>
    </row>
    <row r="939" spans="3:7" ht="12.75">
      <c r="C939" s="67"/>
      <c r="D939" s="67"/>
      <c r="E939" s="67"/>
      <c r="F939" s="67"/>
      <c r="G939" s="67"/>
    </row>
    <row r="940" spans="3:7" ht="12.75">
      <c r="C940" s="67"/>
      <c r="D940" s="67"/>
      <c r="E940" s="67"/>
      <c r="F940" s="67"/>
      <c r="G940" s="67"/>
    </row>
    <row r="941" spans="3:7" ht="12.75">
      <c r="C941" s="67"/>
      <c r="D941" s="67"/>
      <c r="E941" s="67"/>
      <c r="F941" s="67"/>
      <c r="G941" s="67"/>
    </row>
    <row r="942" spans="3:7" ht="12.75">
      <c r="C942" s="67"/>
      <c r="D942" s="67"/>
      <c r="E942" s="67"/>
      <c r="F942" s="67"/>
      <c r="G942" s="67"/>
    </row>
    <row r="943" spans="3:7" ht="12.75">
      <c r="C943" s="67"/>
      <c r="D943" s="67"/>
      <c r="E943" s="67"/>
      <c r="F943" s="67"/>
      <c r="G943" s="67"/>
    </row>
    <row r="944" spans="3:7" ht="12.75">
      <c r="C944" s="67"/>
      <c r="D944" s="67"/>
      <c r="E944" s="67"/>
      <c r="F944" s="67"/>
      <c r="G944" s="67"/>
    </row>
    <row r="945" spans="3:7" ht="12.75">
      <c r="C945" s="67"/>
      <c r="D945" s="67"/>
      <c r="E945" s="67"/>
      <c r="F945" s="67"/>
      <c r="G945" s="67"/>
    </row>
    <row r="946" spans="3:7" ht="12.75">
      <c r="C946" s="67"/>
      <c r="D946" s="67"/>
      <c r="E946" s="67"/>
      <c r="F946" s="67"/>
      <c r="G946" s="67"/>
    </row>
    <row r="947" spans="3:7" ht="12.75">
      <c r="C947" s="67"/>
      <c r="D947" s="67"/>
      <c r="E947" s="67"/>
      <c r="F947" s="67"/>
      <c r="G947" s="67"/>
    </row>
    <row r="948" spans="3:7" ht="12.75">
      <c r="C948" s="67"/>
      <c r="D948" s="67"/>
      <c r="E948" s="67"/>
      <c r="F948" s="67"/>
      <c r="G948" s="67"/>
    </row>
    <row r="949" spans="3:7" ht="12.75">
      <c r="C949" s="67"/>
      <c r="D949" s="67"/>
      <c r="E949" s="67"/>
      <c r="F949" s="67"/>
      <c r="G949" s="67"/>
    </row>
    <row r="950" spans="3:7" ht="12.75">
      <c r="C950" s="67"/>
      <c r="D950" s="67"/>
      <c r="E950" s="67"/>
      <c r="F950" s="67"/>
      <c r="G950" s="67"/>
    </row>
    <row r="951" spans="3:7" ht="12.75">
      <c r="C951" s="67"/>
      <c r="D951" s="67"/>
      <c r="E951" s="67"/>
      <c r="F951" s="67"/>
      <c r="G951" s="67"/>
    </row>
    <row r="952" spans="3:7" ht="12.75">
      <c r="C952" s="67"/>
      <c r="D952" s="67"/>
      <c r="E952" s="67"/>
      <c r="F952" s="67"/>
      <c r="G952" s="67"/>
    </row>
    <row r="953" spans="3:7" ht="12.75">
      <c r="C953" s="67"/>
      <c r="D953" s="67"/>
      <c r="E953" s="67"/>
      <c r="F953" s="67"/>
      <c r="G953" s="67"/>
    </row>
    <row r="954" spans="3:7" ht="12.75">
      <c r="C954" s="67"/>
      <c r="D954" s="67"/>
      <c r="E954" s="67"/>
      <c r="F954" s="67"/>
      <c r="G954" s="67"/>
    </row>
    <row r="955" spans="3:7" ht="12.75">
      <c r="C955" s="67"/>
      <c r="D955" s="67"/>
      <c r="E955" s="67"/>
      <c r="F955" s="67"/>
      <c r="G955" s="67"/>
    </row>
    <row r="956" spans="3:7" ht="12.75">
      <c r="C956" s="67"/>
      <c r="D956" s="67"/>
      <c r="E956" s="67"/>
      <c r="F956" s="67"/>
      <c r="G956" s="67"/>
    </row>
    <row r="957" spans="3:7" ht="12.75">
      <c r="C957" s="67"/>
      <c r="D957" s="67"/>
      <c r="E957" s="67"/>
      <c r="F957" s="67"/>
      <c r="G957" s="67"/>
    </row>
    <row r="958" spans="3:7" ht="12.75">
      <c r="C958" s="67"/>
      <c r="D958" s="67"/>
      <c r="E958" s="67"/>
      <c r="F958" s="67"/>
      <c r="G958" s="67"/>
    </row>
    <row r="959" spans="3:7" ht="12.75">
      <c r="C959" s="67"/>
      <c r="D959" s="67"/>
      <c r="E959" s="67"/>
      <c r="F959" s="67"/>
      <c r="G959" s="67"/>
    </row>
    <row r="960" spans="3:7" ht="12.75">
      <c r="C960" s="67"/>
      <c r="D960" s="67"/>
      <c r="E960" s="67"/>
      <c r="F960" s="67"/>
      <c r="G960" s="67"/>
    </row>
    <row r="961" spans="3:7" ht="12.75">
      <c r="C961" s="67"/>
      <c r="D961" s="67"/>
      <c r="E961" s="67"/>
      <c r="F961" s="67"/>
      <c r="G961" s="67"/>
    </row>
    <row r="962" spans="3:7" ht="12.75">
      <c r="C962" s="67"/>
      <c r="D962" s="67"/>
      <c r="E962" s="67"/>
      <c r="F962" s="67"/>
      <c r="G962" s="67"/>
    </row>
    <row r="963" spans="3:7" ht="12.75">
      <c r="C963" s="67"/>
      <c r="D963" s="67"/>
      <c r="E963" s="67"/>
      <c r="F963" s="67"/>
      <c r="G963" s="67"/>
    </row>
    <row r="964" spans="3:7" ht="12.75">
      <c r="C964" s="67"/>
      <c r="D964" s="67"/>
      <c r="E964" s="67"/>
      <c r="F964" s="67"/>
      <c r="G964" s="67"/>
    </row>
    <row r="965" spans="3:7" ht="12.75">
      <c r="C965" s="67"/>
      <c r="D965" s="67"/>
      <c r="E965" s="67"/>
      <c r="F965" s="67"/>
      <c r="G965" s="67"/>
    </row>
    <row r="966" spans="3:7" ht="12.75">
      <c r="C966" s="67"/>
      <c r="D966" s="67"/>
      <c r="E966" s="67"/>
      <c r="F966" s="67"/>
      <c r="G966" s="67"/>
    </row>
    <row r="967" spans="3:7" ht="12.75">
      <c r="C967" s="67"/>
      <c r="D967" s="67"/>
      <c r="E967" s="67"/>
      <c r="F967" s="67"/>
      <c r="G967" s="67"/>
    </row>
    <row r="968" spans="3:7" ht="12.75">
      <c r="C968" s="67"/>
      <c r="D968" s="67"/>
      <c r="E968" s="67"/>
      <c r="F968" s="67"/>
      <c r="G968" s="67"/>
    </row>
    <row r="969" spans="3:7" ht="12.75">
      <c r="C969" s="67"/>
      <c r="D969" s="67"/>
      <c r="E969" s="67"/>
      <c r="F969" s="67"/>
      <c r="G969" s="67"/>
    </row>
    <row r="970" spans="3:7" ht="12.75">
      <c r="C970" s="67"/>
      <c r="D970" s="67"/>
      <c r="E970" s="67"/>
      <c r="F970" s="67"/>
      <c r="G970" s="67"/>
    </row>
    <row r="971" spans="3:7" ht="12.75">
      <c r="C971" s="67"/>
      <c r="D971" s="67"/>
      <c r="E971" s="67"/>
      <c r="F971" s="67"/>
      <c r="G971" s="67"/>
    </row>
    <row r="972" spans="3:7" ht="12.75">
      <c r="C972" s="67"/>
      <c r="D972" s="67"/>
      <c r="E972" s="67"/>
      <c r="F972" s="67"/>
      <c r="G972" s="67"/>
    </row>
    <row r="973" spans="3:7" ht="12.75">
      <c r="C973" s="67"/>
      <c r="D973" s="67"/>
      <c r="E973" s="67"/>
      <c r="F973" s="67"/>
      <c r="G973" s="67"/>
    </row>
    <row r="974" spans="3:7" ht="12.75">
      <c r="C974" s="67"/>
      <c r="D974" s="67"/>
      <c r="E974" s="67"/>
      <c r="F974" s="67"/>
      <c r="G974" s="67"/>
    </row>
    <row r="975" spans="3:7" ht="12.75">
      <c r="C975" s="67"/>
      <c r="D975" s="67"/>
      <c r="E975" s="67"/>
      <c r="F975" s="67"/>
      <c r="G975" s="67"/>
    </row>
    <row r="976" spans="3:7" ht="12.75">
      <c r="C976" s="67"/>
      <c r="D976" s="67"/>
      <c r="E976" s="67"/>
      <c r="F976" s="67"/>
      <c r="G976" s="67"/>
    </row>
    <row r="977" spans="3:7" ht="12.75">
      <c r="C977" s="67"/>
      <c r="D977" s="67"/>
      <c r="E977" s="67"/>
      <c r="F977" s="67"/>
      <c r="G977" s="67"/>
    </row>
    <row r="978" spans="3:7" ht="12.75">
      <c r="C978" s="67"/>
      <c r="D978" s="67"/>
      <c r="E978" s="67"/>
      <c r="F978" s="67"/>
      <c r="G978" s="67"/>
    </row>
    <row r="979" spans="3:7" ht="12.75">
      <c r="C979" s="67"/>
      <c r="D979" s="67"/>
      <c r="E979" s="67"/>
      <c r="F979" s="67"/>
      <c r="G979" s="67"/>
    </row>
    <row r="980" spans="3:7" ht="12.75">
      <c r="C980" s="67"/>
      <c r="D980" s="67"/>
      <c r="E980" s="67"/>
      <c r="F980" s="67"/>
      <c r="G980" s="67"/>
    </row>
    <row r="981" spans="3:7" ht="12.75">
      <c r="C981" s="67"/>
      <c r="D981" s="67"/>
      <c r="E981" s="67"/>
      <c r="F981" s="67"/>
      <c r="G981" s="67"/>
    </row>
    <row r="982" spans="3:7" ht="12.75">
      <c r="C982" s="67"/>
      <c r="D982" s="67"/>
      <c r="E982" s="67"/>
      <c r="F982" s="67"/>
      <c r="G982" s="67"/>
    </row>
    <row r="983" spans="3:7" ht="12.75">
      <c r="C983" s="67"/>
      <c r="D983" s="67"/>
      <c r="E983" s="67"/>
      <c r="F983" s="67"/>
      <c r="G983" s="67"/>
    </row>
    <row r="984" spans="3:7" ht="12.75">
      <c r="C984" s="67"/>
      <c r="D984" s="67"/>
      <c r="E984" s="67"/>
      <c r="F984" s="67"/>
      <c r="G984" s="67"/>
    </row>
    <row r="985" spans="3:7" ht="12.75">
      <c r="C985" s="67"/>
      <c r="D985" s="67"/>
      <c r="E985" s="67"/>
      <c r="F985" s="67"/>
      <c r="G985" s="67"/>
    </row>
    <row r="986" spans="3:7" ht="12.75">
      <c r="C986" s="67"/>
      <c r="D986" s="67"/>
      <c r="E986" s="67"/>
      <c r="F986" s="67"/>
      <c r="G986" s="67"/>
    </row>
    <row r="987" spans="3:7" ht="12.75">
      <c r="C987" s="67"/>
      <c r="D987" s="67"/>
      <c r="E987" s="67"/>
      <c r="F987" s="67"/>
      <c r="G987" s="67"/>
    </row>
    <row r="988" spans="3:7" ht="12.75">
      <c r="C988" s="67"/>
      <c r="D988" s="67"/>
      <c r="E988" s="67"/>
      <c r="F988" s="67"/>
      <c r="G988" s="67"/>
    </row>
    <row r="989" spans="3:7" ht="12.75">
      <c r="C989" s="67"/>
      <c r="D989" s="67"/>
      <c r="E989" s="67"/>
      <c r="F989" s="67"/>
      <c r="G989" s="67"/>
    </row>
    <row r="990" spans="3:7" ht="12.75">
      <c r="C990" s="67"/>
      <c r="D990" s="67"/>
      <c r="E990" s="67"/>
      <c r="F990" s="67"/>
      <c r="G990" s="67"/>
    </row>
    <row r="991" spans="3:7" ht="12.75">
      <c r="C991" s="67"/>
      <c r="D991" s="67"/>
      <c r="E991" s="67"/>
      <c r="F991" s="67"/>
      <c r="G991" s="67"/>
    </row>
    <row r="992" spans="3:7" ht="12.75">
      <c r="C992" s="67"/>
      <c r="D992" s="67"/>
      <c r="E992" s="67"/>
      <c r="F992" s="67"/>
      <c r="G992" s="67"/>
    </row>
    <row r="993" spans="3:7" ht="12.75">
      <c r="C993" s="67"/>
      <c r="D993" s="67"/>
      <c r="E993" s="67"/>
      <c r="F993" s="67"/>
      <c r="G993" s="67"/>
    </row>
    <row r="994" spans="3:7" ht="12.75">
      <c r="C994" s="67"/>
      <c r="D994" s="67"/>
      <c r="E994" s="67"/>
      <c r="F994" s="67"/>
      <c r="G994" s="67"/>
    </row>
    <row r="995" spans="3:7" ht="12.75">
      <c r="C995" s="67"/>
      <c r="D995" s="67"/>
      <c r="E995" s="67"/>
      <c r="F995" s="67"/>
      <c r="G995" s="67"/>
    </row>
    <row r="996" spans="3:7" ht="12.75">
      <c r="C996" s="67"/>
      <c r="D996" s="67"/>
      <c r="E996" s="67"/>
      <c r="F996" s="67"/>
      <c r="G996" s="67"/>
    </row>
    <row r="997" spans="3:7" ht="12.75">
      <c r="C997" s="67"/>
      <c r="D997" s="67"/>
      <c r="E997" s="67"/>
      <c r="F997" s="67"/>
      <c r="G997" s="67"/>
    </row>
    <row r="998" spans="3:7" ht="12.75">
      <c r="C998" s="67"/>
      <c r="D998" s="67"/>
      <c r="E998" s="67"/>
      <c r="F998" s="67"/>
      <c r="G998" s="67"/>
    </row>
    <row r="999" spans="3:7" ht="12.75">
      <c r="C999" s="67"/>
      <c r="D999" s="67"/>
      <c r="E999" s="67"/>
      <c r="F999" s="67"/>
      <c r="G999" s="67"/>
    </row>
    <row r="1000" spans="3:7" ht="12.75">
      <c r="C1000" s="67"/>
      <c r="D1000" s="67"/>
      <c r="E1000" s="67"/>
      <c r="F1000" s="67"/>
      <c r="G1000" s="67"/>
    </row>
    <row r="1001" spans="3:7" ht="12.75">
      <c r="C1001" s="67"/>
      <c r="D1001" s="67"/>
      <c r="E1001" s="67"/>
      <c r="F1001" s="67"/>
      <c r="G1001" s="67"/>
    </row>
    <row r="1002" spans="3:7" ht="12.75">
      <c r="C1002" s="67"/>
      <c r="D1002" s="67"/>
      <c r="E1002" s="67"/>
      <c r="F1002" s="67"/>
      <c r="G1002" s="67"/>
    </row>
    <row r="1003" spans="3:7" ht="12.75">
      <c r="C1003" s="67"/>
      <c r="D1003" s="67"/>
      <c r="E1003" s="67"/>
      <c r="F1003" s="67"/>
      <c r="G1003" s="67"/>
    </row>
    <row r="1004" spans="3:7" ht="12.75">
      <c r="C1004" s="67"/>
      <c r="D1004" s="67"/>
      <c r="E1004" s="67"/>
      <c r="F1004" s="67"/>
      <c r="G1004" s="67"/>
    </row>
    <row r="1005" spans="3:7" ht="12.75">
      <c r="C1005" s="67"/>
      <c r="D1005" s="67"/>
      <c r="E1005" s="67"/>
      <c r="F1005" s="67"/>
      <c r="G1005" s="67"/>
    </row>
    <row r="1006" spans="3:7" ht="12.75">
      <c r="C1006" s="67"/>
      <c r="D1006" s="67"/>
      <c r="E1006" s="67"/>
      <c r="F1006" s="67"/>
      <c r="G1006" s="67"/>
    </row>
    <row r="1007" spans="3:7" ht="12.75">
      <c r="C1007" s="67"/>
      <c r="D1007" s="67"/>
      <c r="E1007" s="67"/>
      <c r="F1007" s="67"/>
      <c r="G1007" s="67"/>
    </row>
    <row r="1008" spans="3:7" ht="12.75">
      <c r="C1008" s="67"/>
      <c r="D1008" s="67"/>
      <c r="E1008" s="67"/>
      <c r="F1008" s="67"/>
      <c r="G1008" s="67"/>
    </row>
    <row r="1009" spans="3:7" ht="12.75">
      <c r="C1009" s="67"/>
      <c r="D1009" s="67"/>
      <c r="E1009" s="67"/>
      <c r="F1009" s="67"/>
      <c r="G1009" s="67"/>
    </row>
    <row r="1010" spans="3:7" ht="12.75">
      <c r="C1010" s="67"/>
      <c r="D1010" s="67"/>
      <c r="E1010" s="67"/>
      <c r="F1010" s="67"/>
      <c r="G1010" s="67"/>
    </row>
    <row r="1011" spans="3:7" ht="12.75">
      <c r="C1011" s="67"/>
      <c r="D1011" s="67"/>
      <c r="E1011" s="67"/>
      <c r="F1011" s="67"/>
      <c r="G1011" s="67"/>
    </row>
    <row r="1012" spans="3:7" ht="12.75">
      <c r="C1012" s="67"/>
      <c r="D1012" s="67"/>
      <c r="E1012" s="67"/>
      <c r="F1012" s="67"/>
      <c r="G1012" s="67"/>
    </row>
    <row r="1013" spans="3:7" ht="12.75">
      <c r="C1013" s="67"/>
      <c r="D1013" s="67"/>
      <c r="E1013" s="67"/>
      <c r="F1013" s="67"/>
      <c r="G1013" s="67"/>
    </row>
    <row r="1014" spans="3:7" ht="12.75">
      <c r="C1014" s="67"/>
      <c r="D1014" s="67"/>
      <c r="E1014" s="67"/>
      <c r="F1014" s="67"/>
      <c r="G1014" s="67"/>
    </row>
    <row r="1015" spans="3:7" ht="12.75">
      <c r="C1015" s="67"/>
      <c r="D1015" s="67"/>
      <c r="E1015" s="67"/>
      <c r="F1015" s="67"/>
      <c r="G1015" s="67"/>
    </row>
    <row r="1016" spans="3:7" ht="12.75">
      <c r="C1016" s="67"/>
      <c r="D1016" s="67"/>
      <c r="E1016" s="67"/>
      <c r="F1016" s="67"/>
      <c r="G1016" s="67"/>
    </row>
    <row r="1017" spans="3:7" ht="12.75">
      <c r="C1017" s="67"/>
      <c r="D1017" s="67"/>
      <c r="E1017" s="67"/>
      <c r="F1017" s="67"/>
      <c r="G1017" s="67"/>
    </row>
    <row r="1018" spans="3:7" ht="12.75">
      <c r="C1018" s="67"/>
      <c r="D1018" s="67"/>
      <c r="E1018" s="67"/>
      <c r="F1018" s="67"/>
      <c r="G1018" s="67"/>
    </row>
    <row r="1019" spans="3:7" ht="12.75">
      <c r="C1019" s="67"/>
      <c r="D1019" s="67"/>
      <c r="E1019" s="67"/>
      <c r="F1019" s="67"/>
      <c r="G1019" s="67"/>
    </row>
    <row r="1020" spans="3:7" ht="12.75">
      <c r="C1020" s="67"/>
      <c r="D1020" s="67"/>
      <c r="E1020" s="67"/>
      <c r="F1020" s="67"/>
      <c r="G1020" s="67"/>
    </row>
    <row r="1021" spans="3:7" ht="12.75">
      <c r="C1021" s="67"/>
      <c r="D1021" s="67"/>
      <c r="E1021" s="67"/>
      <c r="F1021" s="67"/>
      <c r="G1021" s="67"/>
    </row>
    <row r="1022" spans="3:7" ht="12.75">
      <c r="C1022" s="67"/>
      <c r="D1022" s="67"/>
      <c r="E1022" s="67"/>
      <c r="F1022" s="67"/>
      <c r="G1022" s="67"/>
    </row>
    <row r="1023" spans="3:7" ht="12.75">
      <c r="C1023" s="67"/>
      <c r="D1023" s="67"/>
      <c r="E1023" s="67"/>
      <c r="F1023" s="67"/>
      <c r="G1023" s="67"/>
    </row>
    <row r="1024" spans="3:7" ht="12.75">
      <c r="C1024" s="67"/>
      <c r="D1024" s="67"/>
      <c r="E1024" s="67"/>
      <c r="F1024" s="67"/>
      <c r="G1024" s="67"/>
    </row>
    <row r="1025" spans="3:7" ht="12.75">
      <c r="C1025" s="67"/>
      <c r="D1025" s="67"/>
      <c r="E1025" s="67"/>
      <c r="F1025" s="67"/>
      <c r="G1025" s="67"/>
    </row>
    <row r="1026" spans="3:7" ht="12.75">
      <c r="C1026" s="67"/>
      <c r="D1026" s="67"/>
      <c r="E1026" s="67"/>
      <c r="F1026" s="67"/>
      <c r="G1026" s="67"/>
    </row>
    <row r="1027" spans="3:7" ht="12.75">
      <c r="C1027" s="67"/>
      <c r="D1027" s="67"/>
      <c r="E1027" s="67"/>
      <c r="F1027" s="67"/>
      <c r="G1027" s="67"/>
    </row>
    <row r="1028" spans="3:7" ht="12.75">
      <c r="C1028" s="67"/>
      <c r="D1028" s="67"/>
      <c r="E1028" s="67"/>
      <c r="F1028" s="67"/>
      <c r="G1028" s="67"/>
    </row>
    <row r="1029" spans="3:7" ht="12.75">
      <c r="C1029" s="67"/>
      <c r="D1029" s="67"/>
      <c r="E1029" s="67"/>
      <c r="F1029" s="67"/>
      <c r="G1029" s="67"/>
    </row>
    <row r="1030" spans="3:7" ht="12.75">
      <c r="C1030" s="67"/>
      <c r="D1030" s="67"/>
      <c r="E1030" s="67"/>
      <c r="F1030" s="67"/>
      <c r="G1030" s="67"/>
    </row>
    <row r="1031" spans="3:7" ht="12.75">
      <c r="C1031" s="67"/>
      <c r="D1031" s="67"/>
      <c r="E1031" s="67"/>
      <c r="F1031" s="67"/>
      <c r="G1031" s="67"/>
    </row>
    <row r="1032" spans="3:7" ht="12.75">
      <c r="C1032" s="67"/>
      <c r="D1032" s="67"/>
      <c r="E1032" s="67"/>
      <c r="F1032" s="67"/>
      <c r="G1032" s="67"/>
    </row>
    <row r="1033" spans="3:7" ht="12.75">
      <c r="C1033" s="67"/>
      <c r="D1033" s="67"/>
      <c r="E1033" s="67"/>
      <c r="F1033" s="67"/>
      <c r="G1033" s="67"/>
    </row>
    <row r="1034" spans="3:7" ht="12.75">
      <c r="C1034" s="67"/>
      <c r="D1034" s="67"/>
      <c r="E1034" s="67"/>
      <c r="F1034" s="67"/>
      <c r="G1034" s="67"/>
    </row>
    <row r="1035" spans="3:7" ht="12.75">
      <c r="C1035" s="67"/>
      <c r="D1035" s="67"/>
      <c r="E1035" s="67"/>
      <c r="F1035" s="67"/>
      <c r="G1035" s="67"/>
    </row>
    <row r="1036" spans="3:7" ht="12.75">
      <c r="C1036" s="67"/>
      <c r="D1036" s="67"/>
      <c r="E1036" s="67"/>
      <c r="F1036" s="67"/>
      <c r="G1036" s="67"/>
    </row>
    <row r="1037" spans="3:7" ht="12.75">
      <c r="C1037" s="67"/>
      <c r="D1037" s="67"/>
      <c r="E1037" s="67"/>
      <c r="F1037" s="67"/>
      <c r="G1037" s="67"/>
    </row>
    <row r="1038" spans="3:7" ht="12.75">
      <c r="C1038" s="67"/>
      <c r="D1038" s="67"/>
      <c r="E1038" s="67"/>
      <c r="F1038" s="67"/>
      <c r="G1038" s="67"/>
    </row>
    <row r="1039" spans="3:7" ht="12.75">
      <c r="C1039" s="67"/>
      <c r="D1039" s="67"/>
      <c r="E1039" s="67"/>
      <c r="F1039" s="67"/>
      <c r="G1039" s="67"/>
    </row>
    <row r="1040" spans="3:7" ht="12.75">
      <c r="C1040" s="67"/>
      <c r="D1040" s="67"/>
      <c r="E1040" s="67"/>
      <c r="F1040" s="67"/>
      <c r="G1040" s="67"/>
    </row>
    <row r="1041" spans="3:7" ht="12.75">
      <c r="C1041" s="67"/>
      <c r="D1041" s="67"/>
      <c r="E1041" s="67"/>
      <c r="F1041" s="67"/>
      <c r="G1041" s="67"/>
    </row>
    <row r="1042" spans="3:7" ht="12.75">
      <c r="C1042" s="67"/>
      <c r="D1042" s="67"/>
      <c r="E1042" s="67"/>
      <c r="F1042" s="67"/>
      <c r="G1042" s="67"/>
    </row>
    <row r="1043" spans="3:7" ht="12.75">
      <c r="C1043" s="67"/>
      <c r="D1043" s="67"/>
      <c r="E1043" s="67"/>
      <c r="F1043" s="67"/>
      <c r="G1043" s="67"/>
    </row>
    <row r="1044" spans="3:7" ht="12.75">
      <c r="C1044" s="67"/>
      <c r="D1044" s="67"/>
      <c r="E1044" s="67"/>
      <c r="F1044" s="67"/>
      <c r="G1044" s="67"/>
    </row>
    <row r="1045" spans="3:7" ht="12.75">
      <c r="C1045" s="67"/>
      <c r="D1045" s="67"/>
      <c r="E1045" s="67"/>
      <c r="F1045" s="67"/>
      <c r="G1045" s="67"/>
    </row>
    <row r="1046" spans="3:7" ht="12.75">
      <c r="C1046" s="67"/>
      <c r="D1046" s="67"/>
      <c r="E1046" s="67"/>
      <c r="F1046" s="67"/>
      <c r="G1046" s="67"/>
    </row>
    <row r="1047" spans="3:7" ht="12.75">
      <c r="C1047" s="67"/>
      <c r="D1047" s="67"/>
      <c r="E1047" s="67"/>
      <c r="F1047" s="67"/>
      <c r="G1047" s="67"/>
    </row>
    <row r="1048" spans="3:7" ht="12.75">
      <c r="C1048" s="67"/>
      <c r="D1048" s="67"/>
      <c r="E1048" s="67"/>
      <c r="F1048" s="67"/>
      <c r="G1048" s="67"/>
    </row>
    <row r="1049" spans="3:7" ht="12.75">
      <c r="C1049" s="67"/>
      <c r="D1049" s="67"/>
      <c r="E1049" s="67"/>
      <c r="F1049" s="67"/>
      <c r="G1049" s="67"/>
    </row>
    <row r="1050" spans="3:7" ht="12.75">
      <c r="C1050" s="67"/>
      <c r="D1050" s="67"/>
      <c r="E1050" s="67"/>
      <c r="F1050" s="67"/>
      <c r="G1050" s="67"/>
    </row>
    <row r="1051" spans="3:7" ht="12.75">
      <c r="C1051" s="67"/>
      <c r="D1051" s="67"/>
      <c r="E1051" s="67"/>
      <c r="F1051" s="67"/>
      <c r="G1051" s="67"/>
    </row>
    <row r="1052" spans="3:7" ht="12.75">
      <c r="C1052" s="67"/>
      <c r="D1052" s="67"/>
      <c r="E1052" s="67"/>
      <c r="F1052" s="67"/>
      <c r="G1052" s="67"/>
    </row>
    <row r="1053" spans="3:7" ht="12.75">
      <c r="C1053" s="67"/>
      <c r="D1053" s="67"/>
      <c r="E1053" s="67"/>
      <c r="F1053" s="67"/>
      <c r="G1053" s="67"/>
    </row>
    <row r="1054" spans="3:7" ht="12.75">
      <c r="C1054" s="67"/>
      <c r="D1054" s="67"/>
      <c r="E1054" s="67"/>
      <c r="F1054" s="67"/>
      <c r="G1054" s="67"/>
    </row>
    <row r="1055" spans="3:7" ht="12.75">
      <c r="C1055" s="67"/>
      <c r="D1055" s="67"/>
      <c r="E1055" s="67"/>
      <c r="F1055" s="67"/>
      <c r="G1055" s="67"/>
    </row>
    <row r="1056" spans="3:7" ht="12.75">
      <c r="C1056" s="67"/>
      <c r="D1056" s="67"/>
      <c r="E1056" s="67"/>
      <c r="F1056" s="67"/>
      <c r="G1056" s="67"/>
    </row>
    <row r="1057" spans="3:7" ht="12.75">
      <c r="C1057" s="67"/>
      <c r="D1057" s="67"/>
      <c r="E1057" s="67"/>
      <c r="F1057" s="67"/>
      <c r="G1057" s="67"/>
    </row>
    <row r="1058" spans="3:7" ht="12.75">
      <c r="C1058" s="67"/>
      <c r="D1058" s="67"/>
      <c r="E1058" s="67"/>
      <c r="F1058" s="67"/>
      <c r="G1058" s="67"/>
    </row>
    <row r="1059" spans="3:7" ht="12.75">
      <c r="C1059" s="67"/>
      <c r="D1059" s="67"/>
      <c r="E1059" s="67"/>
      <c r="F1059" s="67"/>
      <c r="G1059" s="67"/>
    </row>
    <row r="1060" spans="3:7" ht="12.75">
      <c r="C1060" s="67"/>
      <c r="D1060" s="67"/>
      <c r="E1060" s="67"/>
      <c r="F1060" s="67"/>
      <c r="G1060" s="67"/>
    </row>
    <row r="1061" spans="3:7" ht="12.75">
      <c r="C1061" s="67"/>
      <c r="D1061" s="67"/>
      <c r="E1061" s="67"/>
      <c r="F1061" s="67"/>
      <c r="G1061" s="67"/>
    </row>
    <row r="1062" spans="3:7" ht="12.75">
      <c r="C1062" s="67"/>
      <c r="D1062" s="67"/>
      <c r="E1062" s="67"/>
      <c r="F1062" s="67"/>
      <c r="G1062" s="67"/>
    </row>
    <row r="1063" spans="3:7" ht="12.75">
      <c r="C1063" s="67"/>
      <c r="D1063" s="67"/>
      <c r="E1063" s="67"/>
      <c r="F1063" s="67"/>
      <c r="G1063" s="67"/>
    </row>
    <row r="1064" spans="3:7" ht="12.75">
      <c r="C1064" s="67"/>
      <c r="D1064" s="67"/>
      <c r="E1064" s="67"/>
      <c r="F1064" s="67"/>
      <c r="G1064" s="67"/>
    </row>
    <row r="1065" spans="3:7" ht="12.75">
      <c r="C1065" s="67"/>
      <c r="D1065" s="67"/>
      <c r="E1065" s="67"/>
      <c r="F1065" s="67"/>
      <c r="G1065" s="67"/>
    </row>
    <row r="1066" spans="3:7" ht="12.75">
      <c r="C1066" s="67"/>
      <c r="D1066" s="67"/>
      <c r="E1066" s="67"/>
      <c r="F1066" s="67"/>
      <c r="G1066" s="67"/>
    </row>
    <row r="1067" spans="3:7" ht="12.75">
      <c r="C1067" s="67"/>
      <c r="D1067" s="67"/>
      <c r="E1067" s="67"/>
      <c r="F1067" s="67"/>
      <c r="G1067" s="67"/>
    </row>
    <row r="1068" spans="3:7" ht="12.75">
      <c r="C1068" s="67"/>
      <c r="D1068" s="67"/>
      <c r="E1068" s="67"/>
      <c r="F1068" s="67"/>
      <c r="G1068" s="67"/>
    </row>
    <row r="1069" spans="3:7" ht="12.75">
      <c r="C1069" s="67"/>
      <c r="D1069" s="67"/>
      <c r="E1069" s="67"/>
      <c r="F1069" s="67"/>
      <c r="G1069" s="67"/>
    </row>
    <row r="1070" spans="3:7" ht="12.75">
      <c r="C1070" s="67"/>
      <c r="D1070" s="67"/>
      <c r="E1070" s="67"/>
      <c r="F1070" s="67"/>
      <c r="G1070" s="67"/>
    </row>
    <row r="1071" spans="3:7" ht="12.75">
      <c r="C1071" s="67"/>
      <c r="D1071" s="67"/>
      <c r="E1071" s="67"/>
      <c r="F1071" s="67"/>
      <c r="G1071" s="67"/>
    </row>
    <row r="1072" spans="3:7" ht="12.75">
      <c r="C1072" s="67"/>
      <c r="D1072" s="67"/>
      <c r="E1072" s="67"/>
      <c r="F1072" s="67"/>
      <c r="G1072" s="67"/>
    </row>
    <row r="1073" spans="3:7" ht="12.75">
      <c r="C1073" s="67"/>
      <c r="D1073" s="67"/>
      <c r="E1073" s="67"/>
      <c r="F1073" s="67"/>
      <c r="G1073" s="67"/>
    </row>
    <row r="1074" spans="3:7" ht="12.75">
      <c r="C1074" s="67"/>
      <c r="D1074" s="67"/>
      <c r="E1074" s="67"/>
      <c r="F1074" s="67"/>
      <c r="G1074" s="67"/>
    </row>
    <row r="1075" spans="3:7" ht="12.75">
      <c r="C1075" s="67"/>
      <c r="D1075" s="67"/>
      <c r="E1075" s="67"/>
      <c r="F1075" s="67"/>
      <c r="G1075" s="67"/>
    </row>
    <row r="1076" spans="3:7" ht="12.75">
      <c r="C1076" s="67"/>
      <c r="D1076" s="67"/>
      <c r="E1076" s="67"/>
      <c r="F1076" s="67"/>
      <c r="G1076" s="67"/>
    </row>
    <row r="1077" spans="3:7" ht="12.75">
      <c r="C1077" s="67"/>
      <c r="D1077" s="67"/>
      <c r="E1077" s="67"/>
      <c r="F1077" s="67"/>
      <c r="G1077" s="67"/>
    </row>
    <row r="1078" spans="3:7" ht="12.75">
      <c r="C1078" s="67"/>
      <c r="D1078" s="67"/>
      <c r="E1078" s="67"/>
      <c r="F1078" s="67"/>
      <c r="G1078" s="67"/>
    </row>
    <row r="1079" spans="3:7" ht="12.75">
      <c r="C1079" s="67"/>
      <c r="D1079" s="67"/>
      <c r="E1079" s="67"/>
      <c r="F1079" s="67"/>
      <c r="G1079" s="67"/>
    </row>
    <row r="1080" spans="3:7" ht="12.75">
      <c r="C1080" s="67"/>
      <c r="D1080" s="67"/>
      <c r="E1080" s="67"/>
      <c r="F1080" s="67"/>
      <c r="G1080" s="67"/>
    </row>
    <row r="1081" spans="3:7" ht="12.75">
      <c r="C1081" s="67"/>
      <c r="D1081" s="67"/>
      <c r="E1081" s="67"/>
      <c r="F1081" s="67"/>
      <c r="G1081" s="67"/>
    </row>
    <row r="1082" spans="3:7" ht="12.75">
      <c r="C1082" s="67"/>
      <c r="D1082" s="67"/>
      <c r="E1082" s="67"/>
      <c r="F1082" s="67"/>
      <c r="G1082" s="67"/>
    </row>
    <row r="1083" spans="3:7" ht="12.75">
      <c r="C1083" s="67"/>
      <c r="D1083" s="67"/>
      <c r="E1083" s="67"/>
      <c r="F1083" s="67"/>
      <c r="G1083" s="67"/>
    </row>
    <row r="1084" spans="3:7" ht="12.75">
      <c r="C1084" s="67"/>
      <c r="D1084" s="67"/>
      <c r="E1084" s="67"/>
      <c r="F1084" s="67"/>
      <c r="G1084" s="67"/>
    </row>
    <row r="1085" spans="3:7" ht="12.75">
      <c r="C1085" s="67"/>
      <c r="D1085" s="67"/>
      <c r="E1085" s="67"/>
      <c r="F1085" s="67"/>
      <c r="G1085" s="67"/>
    </row>
    <row r="1086" spans="3:7" ht="12.75">
      <c r="C1086" s="67"/>
      <c r="D1086" s="67"/>
      <c r="E1086" s="67"/>
      <c r="F1086" s="67"/>
      <c r="G1086" s="67"/>
    </row>
    <row r="1087" spans="3:7" ht="12.75">
      <c r="C1087" s="67"/>
      <c r="D1087" s="67"/>
      <c r="E1087" s="67"/>
      <c r="F1087" s="67"/>
      <c r="G1087" s="67"/>
    </row>
    <row r="1088" spans="3:7" ht="12.75">
      <c r="C1088" s="67"/>
      <c r="D1088" s="67"/>
      <c r="E1088" s="67"/>
      <c r="F1088" s="67"/>
      <c r="G1088" s="67"/>
    </row>
    <row r="1089" spans="3:7" ht="12.75">
      <c r="C1089" s="67"/>
      <c r="D1089" s="67"/>
      <c r="E1089" s="67"/>
      <c r="F1089" s="67"/>
      <c r="G1089" s="67"/>
    </row>
    <row r="1090" spans="3:7" ht="12.75">
      <c r="C1090" s="67"/>
      <c r="D1090" s="67"/>
      <c r="E1090" s="67"/>
      <c r="F1090" s="67"/>
      <c r="G1090" s="67"/>
    </row>
    <row r="1091" spans="3:7" ht="12.75">
      <c r="C1091" s="67"/>
      <c r="D1091" s="67"/>
      <c r="E1091" s="67"/>
      <c r="F1091" s="67"/>
      <c r="G1091" s="67"/>
    </row>
    <row r="1092" spans="3:7" ht="12.75">
      <c r="C1092" s="67"/>
      <c r="D1092" s="67"/>
      <c r="E1092" s="67"/>
      <c r="F1092" s="67"/>
      <c r="G1092" s="67"/>
    </row>
    <row r="1093" spans="3:7" ht="12.75">
      <c r="C1093" s="67"/>
      <c r="D1093" s="67"/>
      <c r="E1093" s="67"/>
      <c r="F1093" s="67"/>
      <c r="G1093" s="67"/>
    </row>
    <row r="1094" spans="3:7" ht="12.75">
      <c r="C1094" s="67"/>
      <c r="D1094" s="67"/>
      <c r="E1094" s="67"/>
      <c r="F1094" s="67"/>
      <c r="G1094" s="67"/>
    </row>
    <row r="1095" spans="3:7" ht="12.75">
      <c r="C1095" s="67"/>
      <c r="D1095" s="67"/>
      <c r="E1095" s="67"/>
      <c r="F1095" s="67"/>
      <c r="G1095" s="67"/>
    </row>
    <row r="1096" spans="3:7" ht="12.75">
      <c r="C1096" s="67"/>
      <c r="D1096" s="67"/>
      <c r="E1096" s="67"/>
      <c r="F1096" s="67"/>
      <c r="G1096" s="67"/>
    </row>
    <row r="1097" spans="3:7" ht="12.75">
      <c r="C1097" s="67"/>
      <c r="D1097" s="67"/>
      <c r="E1097" s="67"/>
      <c r="F1097" s="67"/>
      <c r="G1097" s="67"/>
    </row>
    <row r="1098" spans="3:7" ht="12.75">
      <c r="C1098" s="67"/>
      <c r="D1098" s="67"/>
      <c r="E1098" s="67"/>
      <c r="F1098" s="67"/>
      <c r="G1098" s="67"/>
    </row>
    <row r="1099" spans="3:7" ht="12.75">
      <c r="C1099" s="67"/>
      <c r="D1099" s="67"/>
      <c r="E1099" s="67"/>
      <c r="F1099" s="67"/>
      <c r="G1099" s="67"/>
    </row>
    <row r="1100" spans="3:7" ht="12.75">
      <c r="C1100" s="67"/>
      <c r="D1100" s="67"/>
      <c r="E1100" s="67"/>
      <c r="F1100" s="67"/>
      <c r="G1100" s="67"/>
    </row>
    <row r="1101" spans="3:7" ht="12.75">
      <c r="C1101" s="67"/>
      <c r="D1101" s="67"/>
      <c r="E1101" s="67"/>
      <c r="F1101" s="67"/>
      <c r="G1101" s="67"/>
    </row>
    <row r="1102" spans="3:7" ht="12.75">
      <c r="C1102" s="67"/>
      <c r="D1102" s="67"/>
      <c r="E1102" s="67"/>
      <c r="F1102" s="67"/>
      <c r="G1102" s="67"/>
    </row>
    <row r="1103" spans="3:7" ht="12.75">
      <c r="C1103" s="67"/>
      <c r="D1103" s="67"/>
      <c r="E1103" s="67"/>
      <c r="F1103" s="67"/>
      <c r="G1103" s="67"/>
    </row>
    <row r="1104" spans="3:7" ht="12.75">
      <c r="C1104" s="67"/>
      <c r="D1104" s="67"/>
      <c r="E1104" s="67"/>
      <c r="F1104" s="67"/>
      <c r="G1104" s="67"/>
    </row>
    <row r="1105" spans="3:7" ht="12.75">
      <c r="C1105" s="67"/>
      <c r="D1105" s="67"/>
      <c r="E1105" s="67"/>
      <c r="F1105" s="67"/>
      <c r="G1105" s="67"/>
    </row>
    <row r="1106" spans="3:7" ht="12.75">
      <c r="C1106" s="67"/>
      <c r="D1106" s="67"/>
      <c r="E1106" s="67"/>
      <c r="F1106" s="67"/>
      <c r="G1106" s="67"/>
    </row>
    <row r="1107" spans="3:7" ht="12.75">
      <c r="C1107" s="67"/>
      <c r="D1107" s="67"/>
      <c r="E1107" s="67"/>
      <c r="F1107" s="67"/>
      <c r="G1107" s="67"/>
    </row>
    <row r="1108" spans="3:7" ht="12.75">
      <c r="C1108" s="67"/>
      <c r="D1108" s="67"/>
      <c r="E1108" s="67"/>
      <c r="F1108" s="67"/>
      <c r="G1108" s="67"/>
    </row>
    <row r="1109" spans="3:7" ht="12.75">
      <c r="C1109" s="67"/>
      <c r="D1109" s="67"/>
      <c r="E1109" s="67"/>
      <c r="F1109" s="67"/>
      <c r="G1109" s="67"/>
    </row>
    <row r="1110" spans="3:7" ht="12.75">
      <c r="C1110" s="67"/>
      <c r="D1110" s="67"/>
      <c r="E1110" s="67"/>
      <c r="F1110" s="67"/>
      <c r="G1110" s="67"/>
    </row>
    <row r="1111" spans="3:7" ht="12.75">
      <c r="C1111" s="67"/>
      <c r="D1111" s="67"/>
      <c r="E1111" s="67"/>
      <c r="F1111" s="67"/>
      <c r="G1111" s="67"/>
    </row>
    <row r="1112" spans="3:7" ht="12.75">
      <c r="C1112" s="67"/>
      <c r="D1112" s="67"/>
      <c r="E1112" s="67"/>
      <c r="F1112" s="67"/>
      <c r="G1112" s="67"/>
    </row>
    <row r="1113" spans="3:7" ht="12.75">
      <c r="C1113" s="67"/>
      <c r="D1113" s="67"/>
      <c r="E1113" s="67"/>
      <c r="F1113" s="67"/>
      <c r="G1113" s="67"/>
    </row>
    <row r="1114" spans="3:7" ht="12.75">
      <c r="C1114" s="67"/>
      <c r="D1114" s="67"/>
      <c r="E1114" s="67"/>
      <c r="F1114" s="67"/>
      <c r="G1114" s="67"/>
    </row>
    <row r="1115" spans="3:7" ht="12.75">
      <c r="C1115" s="67"/>
      <c r="D1115" s="67"/>
      <c r="E1115" s="67"/>
      <c r="F1115" s="67"/>
      <c r="G1115" s="67"/>
    </row>
    <row r="1116" spans="3:7" ht="12.75">
      <c r="C1116" s="67"/>
      <c r="D1116" s="67"/>
      <c r="E1116" s="67"/>
      <c r="F1116" s="67"/>
      <c r="G1116" s="67"/>
    </row>
    <row r="1117" spans="3:7" ht="12.75">
      <c r="C1117" s="67"/>
      <c r="D1117" s="67"/>
      <c r="E1117" s="67"/>
      <c r="F1117" s="67"/>
      <c r="G1117" s="67"/>
    </row>
    <row r="1118" spans="3:7" ht="12.75">
      <c r="C1118" s="67"/>
      <c r="D1118" s="67"/>
      <c r="E1118" s="67"/>
      <c r="F1118" s="67"/>
      <c r="G1118" s="67"/>
    </row>
    <row r="1119" spans="3:7" ht="12.75">
      <c r="C1119" s="67"/>
      <c r="D1119" s="67"/>
      <c r="E1119" s="67"/>
      <c r="F1119" s="67"/>
      <c r="G1119" s="67"/>
    </row>
    <row r="1120" spans="3:7" ht="12.75">
      <c r="C1120" s="67"/>
      <c r="D1120" s="67"/>
      <c r="E1120" s="67"/>
      <c r="F1120" s="67"/>
      <c r="G1120" s="67"/>
    </row>
    <row r="1121" spans="3:7" ht="12.75">
      <c r="C1121" s="67"/>
      <c r="D1121" s="67"/>
      <c r="E1121" s="67"/>
      <c r="F1121" s="67"/>
      <c r="G1121" s="67"/>
    </row>
    <row r="1122" spans="3:7" ht="12.75">
      <c r="C1122" s="67"/>
      <c r="D1122" s="67"/>
      <c r="E1122" s="67"/>
      <c r="F1122" s="67"/>
      <c r="G1122" s="67"/>
    </row>
    <row r="1123" spans="3:7" ht="12.75">
      <c r="C1123" s="67"/>
      <c r="D1123" s="67"/>
      <c r="E1123" s="67"/>
      <c r="F1123" s="67"/>
      <c r="G1123" s="67"/>
    </row>
    <row r="1124" spans="3:7" ht="12.75">
      <c r="C1124" s="67"/>
      <c r="D1124" s="67"/>
      <c r="E1124" s="67"/>
      <c r="F1124" s="67"/>
      <c r="G1124" s="67"/>
    </row>
    <row r="1125" spans="3:7" ht="12.75">
      <c r="C1125" s="67"/>
      <c r="D1125" s="67"/>
      <c r="E1125" s="67"/>
      <c r="F1125" s="67"/>
      <c r="G1125" s="67"/>
    </row>
    <row r="1126" spans="3:7" ht="12.75">
      <c r="C1126" s="67"/>
      <c r="D1126" s="67"/>
      <c r="E1126" s="67"/>
      <c r="F1126" s="67"/>
      <c r="G1126" s="67"/>
    </row>
    <row r="1127" spans="3:7" ht="12.75">
      <c r="C1127" s="67"/>
      <c r="D1127" s="67"/>
      <c r="E1127" s="67"/>
      <c r="F1127" s="67"/>
      <c r="G1127" s="67"/>
    </row>
    <row r="1128" spans="3:7" ht="12.75">
      <c r="C1128" s="67"/>
      <c r="D1128" s="67"/>
      <c r="E1128" s="67"/>
      <c r="F1128" s="67"/>
      <c r="G1128" s="67"/>
    </row>
    <row r="1129" spans="3:7" ht="12.75">
      <c r="C1129" s="67"/>
      <c r="D1129" s="67"/>
      <c r="E1129" s="67"/>
      <c r="F1129" s="67"/>
      <c r="G1129" s="67"/>
    </row>
    <row r="1130" spans="3:7" ht="12.75">
      <c r="C1130" s="67"/>
      <c r="D1130" s="67"/>
      <c r="E1130" s="67"/>
      <c r="F1130" s="67"/>
      <c r="G1130" s="67"/>
    </row>
    <row r="1131" spans="3:7" ht="12.75">
      <c r="C1131" s="67"/>
      <c r="D1131" s="67"/>
      <c r="E1131" s="67"/>
      <c r="F1131" s="67"/>
      <c r="G1131" s="67"/>
    </row>
    <row r="1132" spans="3:7" ht="12.75">
      <c r="C1132" s="67"/>
      <c r="D1132" s="67"/>
      <c r="E1132" s="67"/>
      <c r="F1132" s="67"/>
      <c r="G1132" s="67"/>
    </row>
    <row r="1133" spans="3:7" ht="12.75">
      <c r="C1133" s="67"/>
      <c r="D1133" s="67"/>
      <c r="E1133" s="67"/>
      <c r="F1133" s="67"/>
      <c r="G1133" s="67"/>
    </row>
    <row r="1134" spans="3:7" ht="12.75">
      <c r="C1134" s="67"/>
      <c r="D1134" s="67"/>
      <c r="E1134" s="67"/>
      <c r="F1134" s="67"/>
      <c r="G1134" s="67"/>
    </row>
    <row r="1135" spans="3:7" ht="12.75">
      <c r="C1135" s="67"/>
      <c r="D1135" s="67"/>
      <c r="E1135" s="67"/>
      <c r="F1135" s="67"/>
      <c r="G1135" s="67"/>
    </row>
    <row r="1136" spans="3:7" ht="12.75">
      <c r="C1136" s="67"/>
      <c r="D1136" s="67"/>
      <c r="E1136" s="67"/>
      <c r="F1136" s="67"/>
      <c r="G1136" s="67"/>
    </row>
    <row r="1137" spans="3:7" ht="12.75">
      <c r="C1137" s="67"/>
      <c r="D1137" s="67"/>
      <c r="E1137" s="67"/>
      <c r="F1137" s="67"/>
      <c r="G1137" s="67"/>
    </row>
    <row r="1138" spans="3:7" ht="12.75">
      <c r="C1138" s="67"/>
      <c r="D1138" s="67"/>
      <c r="E1138" s="67"/>
      <c r="F1138" s="67"/>
      <c r="G1138" s="67"/>
    </row>
    <row r="1139" spans="3:7" ht="12.75">
      <c r="C1139" s="67"/>
      <c r="D1139" s="67"/>
      <c r="E1139" s="67"/>
      <c r="F1139" s="67"/>
      <c r="G1139" s="67"/>
    </row>
    <row r="1140" spans="3:7" ht="12.75">
      <c r="C1140" s="67"/>
      <c r="D1140" s="67"/>
      <c r="E1140" s="67"/>
      <c r="F1140" s="67"/>
      <c r="G1140" s="67"/>
    </row>
    <row r="1141" spans="3:7" ht="12.75">
      <c r="C1141" s="67"/>
      <c r="D1141" s="67"/>
      <c r="E1141" s="67"/>
      <c r="F1141" s="67"/>
      <c r="G1141" s="67"/>
    </row>
    <row r="1142" spans="3:7" ht="12.75">
      <c r="C1142" s="67"/>
      <c r="D1142" s="67"/>
      <c r="E1142" s="67"/>
      <c r="F1142" s="67"/>
      <c r="G1142" s="67"/>
    </row>
    <row r="1143" spans="3:7" ht="12.75">
      <c r="C1143" s="67"/>
      <c r="D1143" s="67"/>
      <c r="E1143" s="67"/>
      <c r="F1143" s="67"/>
      <c r="G1143" s="67"/>
    </row>
    <row r="1144" spans="3:7" ht="12.75">
      <c r="C1144" s="67"/>
      <c r="D1144" s="67"/>
      <c r="E1144" s="67"/>
      <c r="F1144" s="67"/>
      <c r="G1144" s="67"/>
    </row>
    <row r="1145" spans="3:7" ht="12.75">
      <c r="C1145" s="67"/>
      <c r="D1145" s="67"/>
      <c r="E1145" s="67"/>
      <c r="F1145" s="67"/>
      <c r="G1145" s="67"/>
    </row>
    <row r="1146" spans="3:7" ht="12.75">
      <c r="C1146" s="67"/>
      <c r="D1146" s="67"/>
      <c r="E1146" s="67"/>
      <c r="F1146" s="67"/>
      <c r="G1146" s="67"/>
    </row>
    <row r="1147" spans="3:7" ht="12.75">
      <c r="C1147" s="67"/>
      <c r="D1147" s="67"/>
      <c r="E1147" s="67"/>
      <c r="F1147" s="67"/>
      <c r="G1147" s="67"/>
    </row>
    <row r="1148" spans="3:7" ht="12.75">
      <c r="C1148" s="67"/>
      <c r="D1148" s="67"/>
      <c r="E1148" s="67"/>
      <c r="F1148" s="67"/>
      <c r="G1148" s="67"/>
    </row>
    <row r="1149" spans="3:7" ht="12.75">
      <c r="C1149" s="67"/>
      <c r="D1149" s="67"/>
      <c r="E1149" s="67"/>
      <c r="F1149" s="67"/>
      <c r="G1149" s="67"/>
    </row>
    <row r="1150" spans="3:7" ht="12.75">
      <c r="C1150" s="67"/>
      <c r="D1150" s="67"/>
      <c r="E1150" s="67"/>
      <c r="F1150" s="67"/>
      <c r="G1150" s="67"/>
    </row>
    <row r="1151" spans="3:7" ht="12.75">
      <c r="C1151" s="67"/>
      <c r="D1151" s="67"/>
      <c r="E1151" s="67"/>
      <c r="F1151" s="67"/>
      <c r="G1151" s="67"/>
    </row>
    <row r="1152" spans="3:7" ht="12.75">
      <c r="C1152" s="67"/>
      <c r="D1152" s="67"/>
      <c r="E1152" s="67"/>
      <c r="F1152" s="67"/>
      <c r="G1152" s="67"/>
    </row>
    <row r="1153" spans="3:7" ht="12.75">
      <c r="C1153" s="67"/>
      <c r="D1153" s="67"/>
      <c r="E1153" s="67"/>
      <c r="F1153" s="67"/>
      <c r="G1153" s="67"/>
    </row>
    <row r="1154" spans="3:7" ht="12.75">
      <c r="C1154" s="67"/>
      <c r="D1154" s="67"/>
      <c r="E1154" s="67"/>
      <c r="F1154" s="67"/>
      <c r="G1154" s="67"/>
    </row>
    <row r="1155" spans="3:7" ht="12.75">
      <c r="C1155" s="67"/>
      <c r="D1155" s="67"/>
      <c r="E1155" s="67"/>
      <c r="F1155" s="67"/>
      <c r="G1155" s="67"/>
    </row>
    <row r="1156" spans="3:7" ht="12.75">
      <c r="C1156" s="67"/>
      <c r="D1156" s="67"/>
      <c r="E1156" s="67"/>
      <c r="F1156" s="67"/>
      <c r="G1156" s="67"/>
    </row>
    <row r="1157" spans="3:7" ht="12.75">
      <c r="C1157" s="67"/>
      <c r="D1157" s="67"/>
      <c r="E1157" s="67"/>
      <c r="F1157" s="67"/>
      <c r="G1157" s="67"/>
    </row>
    <row r="1158" spans="3:7" ht="12.75">
      <c r="C1158" s="67"/>
      <c r="D1158" s="67"/>
      <c r="E1158" s="67"/>
      <c r="F1158" s="67"/>
      <c r="G1158" s="67"/>
    </row>
    <row r="1159" spans="3:7" ht="12.75">
      <c r="C1159" s="67"/>
      <c r="D1159" s="67"/>
      <c r="E1159" s="67"/>
      <c r="F1159" s="67"/>
      <c r="G1159" s="67"/>
    </row>
    <row r="1160" spans="3:7" ht="12.75">
      <c r="C1160" s="67"/>
      <c r="D1160" s="67"/>
      <c r="E1160" s="67"/>
      <c r="F1160" s="67"/>
      <c r="G1160" s="67"/>
    </row>
    <row r="1161" spans="3:7" ht="12.75">
      <c r="C1161" s="67"/>
      <c r="D1161" s="67"/>
      <c r="E1161" s="67"/>
      <c r="F1161" s="67"/>
      <c r="G1161" s="67"/>
    </row>
    <row r="1162" spans="3:7" ht="12.75">
      <c r="C1162" s="67"/>
      <c r="D1162" s="67"/>
      <c r="E1162" s="67"/>
      <c r="F1162" s="67"/>
      <c r="G1162" s="67"/>
    </row>
    <row r="1163" spans="3:7" ht="12.75">
      <c r="C1163" s="67"/>
      <c r="D1163" s="67"/>
      <c r="E1163" s="67"/>
      <c r="F1163" s="67"/>
      <c r="G1163" s="67"/>
    </row>
    <row r="1164" spans="3:7" ht="12.75">
      <c r="C1164" s="67"/>
      <c r="D1164" s="67"/>
      <c r="E1164" s="67"/>
      <c r="F1164" s="67"/>
      <c r="G1164" s="67"/>
    </row>
    <row r="1165" spans="3:7" ht="12.75">
      <c r="C1165" s="67"/>
      <c r="D1165" s="67"/>
      <c r="E1165" s="67"/>
      <c r="F1165" s="67"/>
      <c r="G1165" s="67"/>
    </row>
    <row r="1166" spans="3:7" ht="12.75">
      <c r="C1166" s="67"/>
      <c r="D1166" s="67"/>
      <c r="E1166" s="67"/>
      <c r="F1166" s="67"/>
      <c r="G1166" s="67"/>
    </row>
    <row r="1167" spans="3:7" ht="12.75">
      <c r="C1167" s="67"/>
      <c r="D1167" s="67"/>
      <c r="E1167" s="67"/>
      <c r="F1167" s="67"/>
      <c r="G1167" s="67"/>
    </row>
    <row r="1168" spans="3:7" ht="12.75">
      <c r="C1168" s="67"/>
      <c r="D1168" s="67"/>
      <c r="E1168" s="67"/>
      <c r="F1168" s="67"/>
      <c r="G1168" s="67"/>
    </row>
    <row r="1169" spans="3:7" ht="12.75">
      <c r="C1169" s="67"/>
      <c r="D1169" s="67"/>
      <c r="E1169" s="67"/>
      <c r="F1169" s="67"/>
      <c r="G1169" s="67"/>
    </row>
    <row r="1170" spans="3:7" ht="12.75">
      <c r="C1170" s="67"/>
      <c r="D1170" s="67"/>
      <c r="E1170" s="67"/>
      <c r="F1170" s="67"/>
      <c r="G1170" s="67"/>
    </row>
    <row r="1171" spans="3:7" ht="12.75">
      <c r="C1171" s="67"/>
      <c r="D1171" s="67"/>
      <c r="E1171" s="67"/>
      <c r="F1171" s="67"/>
      <c r="G1171" s="67"/>
    </row>
    <row r="1172" spans="3:7" ht="12.75">
      <c r="C1172" s="67"/>
      <c r="D1172" s="67"/>
      <c r="E1172" s="67"/>
      <c r="F1172" s="67"/>
      <c r="G1172" s="67"/>
    </row>
    <row r="1173" spans="3:7" ht="12.75">
      <c r="C1173" s="67"/>
      <c r="D1173" s="67"/>
      <c r="E1173" s="67"/>
      <c r="F1173" s="67"/>
      <c r="G1173" s="67"/>
    </row>
    <row r="1174" spans="3:7" ht="12.75">
      <c r="C1174" s="67"/>
      <c r="D1174" s="67"/>
      <c r="E1174" s="67"/>
      <c r="F1174" s="67"/>
      <c r="G1174" s="67"/>
    </row>
    <row r="1175" spans="3:7" ht="12.75">
      <c r="C1175" s="67"/>
      <c r="D1175" s="67"/>
      <c r="E1175" s="67"/>
      <c r="F1175" s="67"/>
      <c r="G1175" s="67"/>
    </row>
    <row r="1176" spans="3:7" ht="12.75">
      <c r="C1176" s="67"/>
      <c r="D1176" s="67"/>
      <c r="E1176" s="67"/>
      <c r="F1176" s="67"/>
      <c r="G1176" s="67"/>
    </row>
    <row r="1177" spans="3:7" ht="12.75">
      <c r="C1177" s="67"/>
      <c r="D1177" s="67"/>
      <c r="E1177" s="67"/>
      <c r="F1177" s="67"/>
      <c r="G1177" s="67"/>
    </row>
    <row r="1178" spans="3:7" ht="12.75">
      <c r="C1178" s="67"/>
      <c r="D1178" s="67"/>
      <c r="E1178" s="67"/>
      <c r="F1178" s="67"/>
      <c r="G1178" s="67"/>
    </row>
    <row r="1179" spans="3:7" ht="12.75">
      <c r="C1179" s="67"/>
      <c r="D1179" s="67"/>
      <c r="E1179" s="67"/>
      <c r="F1179" s="67"/>
      <c r="G1179" s="67"/>
    </row>
    <row r="1180" spans="3:7" ht="12.75">
      <c r="C1180" s="67"/>
      <c r="D1180" s="67"/>
      <c r="E1180" s="67"/>
      <c r="F1180" s="67"/>
      <c r="G1180" s="67"/>
    </row>
    <row r="1181" spans="3:7" ht="12.75">
      <c r="C1181" s="67"/>
      <c r="D1181" s="67"/>
      <c r="E1181" s="67"/>
      <c r="F1181" s="67"/>
      <c r="G1181" s="67"/>
    </row>
    <row r="1182" spans="3:7" ht="12.75">
      <c r="C1182" s="67"/>
      <c r="D1182" s="67"/>
      <c r="E1182" s="67"/>
      <c r="F1182" s="67"/>
      <c r="G1182" s="67"/>
    </row>
    <row r="1183" spans="3:7" ht="12.75">
      <c r="C1183" s="67"/>
      <c r="D1183" s="67"/>
      <c r="E1183" s="67"/>
      <c r="F1183" s="67"/>
      <c r="G1183" s="67"/>
    </row>
    <row r="1184" spans="3:7" ht="12.75">
      <c r="C1184" s="67"/>
      <c r="D1184" s="67"/>
      <c r="E1184" s="67"/>
      <c r="F1184" s="67"/>
      <c r="G1184" s="67"/>
    </row>
    <row r="1185" spans="3:7" ht="12.75">
      <c r="C1185" s="67"/>
      <c r="D1185" s="67"/>
      <c r="E1185" s="67"/>
      <c r="F1185" s="67"/>
      <c r="G1185" s="67"/>
    </row>
    <row r="1186" spans="3:7" ht="12.75">
      <c r="C1186" s="67"/>
      <c r="D1186" s="67"/>
      <c r="E1186" s="67"/>
      <c r="F1186" s="67"/>
      <c r="G1186" s="67"/>
    </row>
    <row r="1187" spans="3:7" ht="12.75">
      <c r="C1187" s="67"/>
      <c r="D1187" s="67"/>
      <c r="E1187" s="67"/>
      <c r="F1187" s="67"/>
      <c r="G1187" s="67"/>
    </row>
    <row r="1188" spans="3:7" ht="12.75">
      <c r="C1188" s="67"/>
      <c r="D1188" s="67"/>
      <c r="E1188" s="67"/>
      <c r="F1188" s="67"/>
      <c r="G1188" s="67"/>
    </row>
    <row r="1189" spans="3:7" ht="12.75">
      <c r="C1189" s="67"/>
      <c r="D1189" s="67"/>
      <c r="E1189" s="67"/>
      <c r="F1189" s="67"/>
      <c r="G1189" s="67"/>
    </row>
    <row r="1190" spans="3:7" ht="12.75">
      <c r="C1190" s="67"/>
      <c r="D1190" s="67"/>
      <c r="E1190" s="67"/>
      <c r="F1190" s="67"/>
      <c r="G1190" s="67"/>
    </row>
    <row r="1191" spans="3:7" ht="12.75">
      <c r="C1191" s="67"/>
      <c r="D1191" s="67"/>
      <c r="E1191" s="67"/>
      <c r="F1191" s="67"/>
      <c r="G1191" s="67"/>
    </row>
    <row r="1192" spans="3:7" ht="12.75">
      <c r="C1192" s="67"/>
      <c r="D1192" s="67"/>
      <c r="E1192" s="67"/>
      <c r="F1192" s="67"/>
      <c r="G1192" s="67"/>
    </row>
    <row r="1193" spans="3:7" ht="12.75">
      <c r="C1193" s="67"/>
      <c r="D1193" s="67"/>
      <c r="E1193" s="67"/>
      <c r="F1193" s="67"/>
      <c r="G1193" s="67"/>
    </row>
    <row r="1194" spans="3:7" ht="12.75">
      <c r="C1194" s="67"/>
      <c r="D1194" s="67"/>
      <c r="E1194" s="67"/>
      <c r="F1194" s="67"/>
      <c r="G1194" s="67"/>
    </row>
    <row r="1195" spans="3:7" ht="12.75">
      <c r="C1195" s="67"/>
      <c r="D1195" s="67"/>
      <c r="E1195" s="67"/>
      <c r="F1195" s="67"/>
      <c r="G1195" s="67"/>
    </row>
    <row r="1196" spans="3:7" ht="12.75">
      <c r="C1196" s="67"/>
      <c r="D1196" s="67"/>
      <c r="E1196" s="67"/>
      <c r="F1196" s="67"/>
      <c r="G1196" s="67"/>
    </row>
    <row r="1197" spans="3:7" ht="12.75">
      <c r="C1197" s="67"/>
      <c r="D1197" s="67"/>
      <c r="E1197" s="67"/>
      <c r="F1197" s="67"/>
      <c r="G1197" s="67"/>
    </row>
    <row r="1198" spans="3:7" ht="12.75">
      <c r="C1198" s="67"/>
      <c r="D1198" s="67"/>
      <c r="E1198" s="67"/>
      <c r="F1198" s="67"/>
      <c r="G1198" s="67"/>
    </row>
    <row r="1199" spans="3:7" ht="12.75">
      <c r="C1199" s="67"/>
      <c r="D1199" s="67"/>
      <c r="E1199" s="67"/>
      <c r="F1199" s="67"/>
      <c r="G1199" s="67"/>
    </row>
    <row r="1200" spans="3:7" ht="12.75">
      <c r="C1200" s="67"/>
      <c r="D1200" s="67"/>
      <c r="E1200" s="67"/>
      <c r="F1200" s="67"/>
      <c r="G1200" s="67"/>
    </row>
    <row r="1201" spans="3:7" ht="12.75">
      <c r="C1201" s="67"/>
      <c r="D1201" s="67"/>
      <c r="E1201" s="67"/>
      <c r="F1201" s="67"/>
      <c r="G1201" s="67"/>
    </row>
    <row r="1202" spans="3:7" ht="12.75">
      <c r="C1202" s="67"/>
      <c r="D1202" s="67"/>
      <c r="E1202" s="67"/>
      <c r="F1202" s="67"/>
      <c r="G1202" s="67"/>
    </row>
    <row r="1203" spans="3:7" ht="12.75">
      <c r="C1203" s="67"/>
      <c r="D1203" s="67"/>
      <c r="E1203" s="67"/>
      <c r="F1203" s="67"/>
      <c r="G1203" s="67"/>
    </row>
    <row r="1204" spans="3:7" ht="12.75">
      <c r="C1204" s="67"/>
      <c r="D1204" s="67"/>
      <c r="E1204" s="67"/>
      <c r="F1204" s="67"/>
      <c r="G1204" s="67"/>
    </row>
    <row r="1205" spans="3:7" ht="12.75">
      <c r="C1205" s="67"/>
      <c r="D1205" s="67"/>
      <c r="E1205" s="67"/>
      <c r="F1205" s="67"/>
      <c r="G1205" s="67"/>
    </row>
    <row r="1206" spans="3:7" ht="12.75">
      <c r="C1206" s="67"/>
      <c r="D1206" s="67"/>
      <c r="E1206" s="67"/>
      <c r="F1206" s="67"/>
      <c r="G1206" s="67"/>
    </row>
    <row r="1207" spans="3:7" ht="12.75">
      <c r="C1207" s="67"/>
      <c r="D1207" s="67"/>
      <c r="E1207" s="67"/>
      <c r="F1207" s="67"/>
      <c r="G1207" s="67"/>
    </row>
    <row r="1208" spans="3:7" ht="12.75">
      <c r="C1208" s="67"/>
      <c r="D1208" s="67"/>
      <c r="E1208" s="67"/>
      <c r="F1208" s="67"/>
      <c r="G1208" s="67"/>
    </row>
    <row r="1209" spans="3:7" ht="12.75">
      <c r="C1209" s="67"/>
      <c r="D1209" s="67"/>
      <c r="E1209" s="67"/>
      <c r="F1209" s="67"/>
      <c r="G1209" s="67"/>
    </row>
    <row r="1210" spans="3:7" ht="12.75">
      <c r="C1210" s="67"/>
      <c r="D1210" s="67"/>
      <c r="E1210" s="67"/>
      <c r="F1210" s="67"/>
      <c r="G1210" s="67"/>
    </row>
    <row r="1211" spans="3:7" ht="12.75">
      <c r="C1211" s="67"/>
      <c r="D1211" s="67"/>
      <c r="E1211" s="67"/>
      <c r="F1211" s="67"/>
      <c r="G1211" s="67"/>
    </row>
    <row r="1212" spans="3:7" ht="12.75">
      <c r="C1212" s="67"/>
      <c r="D1212" s="67"/>
      <c r="E1212" s="67"/>
      <c r="F1212" s="67"/>
      <c r="G1212" s="67"/>
    </row>
    <row r="1213" spans="3:7" ht="12.75">
      <c r="C1213" s="67"/>
      <c r="D1213" s="67"/>
      <c r="E1213" s="67"/>
      <c r="F1213" s="67"/>
      <c r="G1213" s="67"/>
    </row>
    <row r="1214" spans="3:7" ht="12.75">
      <c r="C1214" s="67"/>
      <c r="D1214" s="67"/>
      <c r="E1214" s="67"/>
      <c r="F1214" s="67"/>
      <c r="G1214" s="67"/>
    </row>
    <row r="1215" spans="3:7" ht="12.75">
      <c r="C1215" s="67"/>
      <c r="D1215" s="67"/>
      <c r="E1215" s="67"/>
      <c r="F1215" s="67"/>
      <c r="G1215" s="67"/>
    </row>
    <row r="1216" spans="3:7" ht="12.75">
      <c r="C1216" s="67"/>
      <c r="D1216" s="67"/>
      <c r="E1216" s="67"/>
      <c r="F1216" s="67"/>
      <c r="G1216" s="67"/>
    </row>
    <row r="1217" spans="3:7" ht="12.75">
      <c r="C1217" s="67"/>
      <c r="D1217" s="67"/>
      <c r="E1217" s="67"/>
      <c r="F1217" s="67"/>
      <c r="G1217" s="67"/>
    </row>
    <row r="1218" spans="3:7" ht="12.75">
      <c r="C1218" s="67"/>
      <c r="D1218" s="67"/>
      <c r="E1218" s="67"/>
      <c r="F1218" s="67"/>
      <c r="G1218" s="67"/>
    </row>
    <row r="1219" spans="3:7" ht="12.75">
      <c r="C1219" s="67"/>
      <c r="D1219" s="67"/>
      <c r="E1219" s="67"/>
      <c r="F1219" s="67"/>
      <c r="G1219" s="67"/>
    </row>
    <row r="1220" spans="3:7" ht="12.75">
      <c r="C1220" s="67"/>
      <c r="D1220" s="67"/>
      <c r="E1220" s="67"/>
      <c r="F1220" s="67"/>
      <c r="G1220" s="67"/>
    </row>
    <row r="1221" spans="3:7" ht="12.75">
      <c r="C1221" s="67"/>
      <c r="D1221" s="67"/>
      <c r="E1221" s="67"/>
      <c r="F1221" s="67"/>
      <c r="G1221" s="67"/>
    </row>
    <row r="1222" spans="3:7" ht="12.75">
      <c r="C1222" s="67"/>
      <c r="D1222" s="67"/>
      <c r="E1222" s="67"/>
      <c r="F1222" s="67"/>
      <c r="G1222" s="67"/>
    </row>
    <row r="1223" spans="3:7" ht="12.75">
      <c r="C1223" s="67"/>
      <c r="D1223" s="67"/>
      <c r="E1223" s="67"/>
      <c r="F1223" s="67"/>
      <c r="G1223" s="67"/>
    </row>
    <row r="1224" spans="3:7" ht="12.75">
      <c r="C1224" s="67"/>
      <c r="D1224" s="67"/>
      <c r="E1224" s="67"/>
      <c r="F1224" s="67"/>
      <c r="G1224" s="67"/>
    </row>
    <row r="1225" spans="3:7" ht="12.75">
      <c r="C1225" s="67"/>
      <c r="D1225" s="67"/>
      <c r="E1225" s="67"/>
      <c r="F1225" s="67"/>
      <c r="G1225" s="67"/>
    </row>
    <row r="1226" spans="3:7" ht="12.75">
      <c r="C1226" s="67"/>
      <c r="D1226" s="67"/>
      <c r="E1226" s="67"/>
      <c r="F1226" s="67"/>
      <c r="G1226" s="67"/>
    </row>
    <row r="1227" spans="3:7" ht="12.75">
      <c r="C1227" s="67"/>
      <c r="D1227" s="67"/>
      <c r="E1227" s="67"/>
      <c r="F1227" s="67"/>
      <c r="G1227" s="67"/>
    </row>
    <row r="1228" spans="3:7" ht="12.75">
      <c r="C1228" s="67"/>
      <c r="D1228" s="67"/>
      <c r="E1228" s="67"/>
      <c r="F1228" s="67"/>
      <c r="G1228" s="67"/>
    </row>
    <row r="1229" spans="3:7" ht="12.75">
      <c r="C1229" s="67"/>
      <c r="D1229" s="67"/>
      <c r="E1229" s="67"/>
      <c r="F1229" s="67"/>
      <c r="G1229" s="67"/>
    </row>
    <row r="1230" spans="3:7" ht="12.75">
      <c r="C1230" s="67"/>
      <c r="D1230" s="67"/>
      <c r="E1230" s="67"/>
      <c r="F1230" s="67"/>
      <c r="G1230" s="67"/>
    </row>
    <row r="1231" spans="3:7" ht="12.75">
      <c r="C1231" s="67"/>
      <c r="D1231" s="67"/>
      <c r="E1231" s="67"/>
      <c r="F1231" s="67"/>
      <c r="G1231" s="67"/>
    </row>
    <row r="1232" spans="3:7" ht="12.75">
      <c r="C1232" s="67"/>
      <c r="D1232" s="67"/>
      <c r="E1232" s="67"/>
      <c r="F1232" s="67"/>
      <c r="G1232" s="67"/>
    </row>
    <row r="1233" spans="3:7" ht="12.75">
      <c r="C1233" s="67"/>
      <c r="D1233" s="67"/>
      <c r="E1233" s="67"/>
      <c r="F1233" s="67"/>
      <c r="G1233" s="67"/>
    </row>
    <row r="1234" spans="3:7" ht="12.75">
      <c r="C1234" s="67"/>
      <c r="D1234" s="67"/>
      <c r="E1234" s="67"/>
      <c r="F1234" s="67"/>
      <c r="G1234" s="67"/>
    </row>
    <row r="1235" spans="3:7" ht="12.75">
      <c r="C1235" s="67"/>
      <c r="D1235" s="67"/>
      <c r="E1235" s="67"/>
      <c r="F1235" s="67"/>
      <c r="G1235" s="67"/>
    </row>
    <row r="1236" spans="3:7" ht="12.75">
      <c r="C1236" s="67"/>
      <c r="D1236" s="67"/>
      <c r="E1236" s="67"/>
      <c r="F1236" s="67"/>
      <c r="G1236" s="67"/>
    </row>
    <row r="1237" spans="3:7" ht="12.75">
      <c r="C1237" s="67"/>
      <c r="D1237" s="67"/>
      <c r="E1237" s="67"/>
      <c r="F1237" s="67"/>
      <c r="G1237" s="67"/>
    </row>
    <row r="1238" spans="3:7" ht="12.75">
      <c r="C1238" s="67"/>
      <c r="D1238" s="67"/>
      <c r="E1238" s="67"/>
      <c r="F1238" s="67"/>
      <c r="G1238" s="67"/>
    </row>
    <row r="1239" spans="3:7" ht="12.75">
      <c r="C1239" s="67"/>
      <c r="D1239" s="67"/>
      <c r="E1239" s="67"/>
      <c r="F1239" s="67"/>
      <c r="G1239" s="67"/>
    </row>
    <row r="1240" spans="3:7" ht="12.75">
      <c r="C1240" s="67"/>
      <c r="D1240" s="67"/>
      <c r="E1240" s="67"/>
      <c r="F1240" s="67"/>
      <c r="G1240" s="67"/>
    </row>
    <row r="1241" spans="3:7" ht="12.75">
      <c r="C1241" s="67"/>
      <c r="D1241" s="67"/>
      <c r="E1241" s="67"/>
      <c r="F1241" s="67"/>
      <c r="G1241" s="67"/>
    </row>
    <row r="1242" spans="3:7" ht="12.75">
      <c r="C1242" s="67"/>
      <c r="D1242" s="67"/>
      <c r="E1242" s="67"/>
      <c r="F1242" s="67"/>
      <c r="G1242" s="67"/>
    </row>
    <row r="1243" spans="3:7" ht="12.75">
      <c r="C1243" s="67"/>
      <c r="D1243" s="67"/>
      <c r="E1243" s="67"/>
      <c r="F1243" s="67"/>
      <c r="G1243" s="67"/>
    </row>
    <row r="1244" spans="3:7" ht="12.75">
      <c r="C1244" s="67"/>
      <c r="D1244" s="67"/>
      <c r="E1244" s="67"/>
      <c r="F1244" s="67"/>
      <c r="G1244" s="67"/>
    </row>
    <row r="1245" spans="3:7" ht="12.75">
      <c r="C1245" s="67"/>
      <c r="D1245" s="67"/>
      <c r="E1245" s="67"/>
      <c r="F1245" s="67"/>
      <c r="G1245" s="67"/>
    </row>
    <row r="1246" spans="3:7" ht="12.75">
      <c r="C1246" s="67"/>
      <c r="D1246" s="67"/>
      <c r="E1246" s="67"/>
      <c r="F1246" s="67"/>
      <c r="G1246" s="67"/>
    </row>
    <row r="1247" spans="3:7" ht="12.75">
      <c r="C1247" s="67"/>
      <c r="D1247" s="67"/>
      <c r="E1247" s="67"/>
      <c r="F1247" s="67"/>
      <c r="G1247" s="67"/>
    </row>
    <row r="1248" spans="3:7" ht="12.75">
      <c r="C1248" s="67"/>
      <c r="D1248" s="67"/>
      <c r="E1248" s="67"/>
      <c r="F1248" s="67"/>
      <c r="G1248" s="67"/>
    </row>
    <row r="1249" spans="3:7" ht="12.75">
      <c r="C1249" s="67"/>
      <c r="D1249" s="67"/>
      <c r="E1249" s="67"/>
      <c r="F1249" s="67"/>
      <c r="G1249" s="67"/>
    </row>
    <row r="1250" spans="3:7" ht="12.75">
      <c r="C1250" s="67"/>
      <c r="D1250" s="67"/>
      <c r="E1250" s="67"/>
      <c r="F1250" s="67"/>
      <c r="G1250" s="67"/>
    </row>
    <row r="1251" spans="3:7" ht="12.75">
      <c r="C1251" s="67"/>
      <c r="D1251" s="67"/>
      <c r="E1251" s="67"/>
      <c r="F1251" s="67"/>
      <c r="G1251" s="67"/>
    </row>
    <row r="1252" spans="3:7" ht="12.75">
      <c r="C1252" s="67"/>
      <c r="D1252" s="67"/>
      <c r="E1252" s="67"/>
      <c r="F1252" s="67"/>
      <c r="G1252" s="67"/>
    </row>
    <row r="1253" spans="3:7" ht="12.75">
      <c r="C1253" s="67"/>
      <c r="D1253" s="67"/>
      <c r="E1253" s="67"/>
      <c r="F1253" s="67"/>
      <c r="G1253" s="67"/>
    </row>
    <row r="1254" spans="3:7" ht="12.75">
      <c r="C1254" s="67"/>
      <c r="D1254" s="67"/>
      <c r="E1254" s="67"/>
      <c r="F1254" s="67"/>
      <c r="G1254" s="67"/>
    </row>
    <row r="1255" spans="3:7" ht="12.75">
      <c r="C1255" s="67"/>
      <c r="D1255" s="67"/>
      <c r="E1255" s="67"/>
      <c r="F1255" s="67"/>
      <c r="G1255" s="67"/>
    </row>
    <row r="1256" spans="3:7" ht="12.75">
      <c r="C1256" s="67"/>
      <c r="D1256" s="67"/>
      <c r="E1256" s="67"/>
      <c r="F1256" s="67"/>
      <c r="G1256" s="67"/>
    </row>
    <row r="1257" spans="3:7" ht="12.75">
      <c r="C1257" s="67"/>
      <c r="D1257" s="67"/>
      <c r="E1257" s="67"/>
      <c r="F1257" s="67"/>
      <c r="G1257" s="67"/>
    </row>
    <row r="1258" spans="3:7" ht="12.75">
      <c r="C1258" s="67"/>
      <c r="D1258" s="67"/>
      <c r="E1258" s="67"/>
      <c r="F1258" s="67"/>
      <c r="G1258" s="67"/>
    </row>
    <row r="1259" spans="3:7" ht="12.75">
      <c r="C1259" s="67"/>
      <c r="D1259" s="67"/>
      <c r="E1259" s="67"/>
      <c r="F1259" s="67"/>
      <c r="G1259" s="67"/>
    </row>
    <row r="1260" spans="3:7" ht="12.75">
      <c r="C1260" s="67"/>
      <c r="D1260" s="67"/>
      <c r="E1260" s="67"/>
      <c r="F1260" s="67"/>
      <c r="G1260" s="67"/>
    </row>
    <row r="1261" spans="3:7" ht="12.75">
      <c r="C1261" s="67"/>
      <c r="D1261" s="67"/>
      <c r="E1261" s="67"/>
      <c r="F1261" s="67"/>
      <c r="G1261" s="67"/>
    </row>
    <row r="1262" spans="3:7" ht="12.75">
      <c r="C1262" s="67"/>
      <c r="D1262" s="67"/>
      <c r="E1262" s="67"/>
      <c r="F1262" s="67"/>
      <c r="G1262" s="67"/>
    </row>
    <row r="1263" spans="3:7" ht="12.75">
      <c r="C1263" s="67"/>
      <c r="D1263" s="67"/>
      <c r="E1263" s="67"/>
      <c r="F1263" s="67"/>
      <c r="G1263" s="67"/>
    </row>
    <row r="1264" spans="3:7" ht="12.75">
      <c r="C1264" s="67"/>
      <c r="D1264" s="67"/>
      <c r="E1264" s="67"/>
      <c r="F1264" s="67"/>
      <c r="G1264" s="67"/>
    </row>
    <row r="1265" spans="3:7" ht="12.75">
      <c r="C1265" s="67"/>
      <c r="D1265" s="67"/>
      <c r="E1265" s="67"/>
      <c r="F1265" s="67"/>
      <c r="G1265" s="67"/>
    </row>
    <row r="1266" spans="3:7" ht="12.75">
      <c r="C1266" s="67"/>
      <c r="D1266" s="67"/>
      <c r="E1266" s="67"/>
      <c r="F1266" s="67"/>
      <c r="G1266" s="67"/>
    </row>
    <row r="1267" spans="3:7" ht="12.75">
      <c r="C1267" s="67"/>
      <c r="D1267" s="67"/>
      <c r="E1267" s="67"/>
      <c r="F1267" s="67"/>
      <c r="G1267" s="67"/>
    </row>
    <row r="1268" spans="3:7" ht="12.75">
      <c r="C1268" s="67"/>
      <c r="D1268" s="67"/>
      <c r="E1268" s="67"/>
      <c r="F1268" s="67"/>
      <c r="G1268" s="67"/>
    </row>
    <row r="1269" spans="3:7" ht="12.75">
      <c r="C1269" s="67"/>
      <c r="D1269" s="67"/>
      <c r="E1269" s="67"/>
      <c r="F1269" s="67"/>
      <c r="G1269" s="67"/>
    </row>
    <row r="1270" spans="3:7" ht="12.75">
      <c r="C1270" s="67"/>
      <c r="D1270" s="67"/>
      <c r="E1270" s="67"/>
      <c r="F1270" s="67"/>
      <c r="G1270" s="67"/>
    </row>
    <row r="1271" spans="3:7" ht="12.75">
      <c r="C1271" s="67"/>
      <c r="D1271" s="67"/>
      <c r="E1271" s="67"/>
      <c r="F1271" s="67"/>
      <c r="G1271" s="67"/>
    </row>
    <row r="1272" spans="3:7" ht="12.75">
      <c r="C1272" s="67"/>
      <c r="D1272" s="67"/>
      <c r="E1272" s="67"/>
      <c r="F1272" s="67"/>
      <c r="G1272" s="67"/>
    </row>
    <row r="1273" spans="3:7" ht="12.75">
      <c r="C1273" s="67"/>
      <c r="D1273" s="67"/>
      <c r="E1273" s="67"/>
      <c r="F1273" s="67"/>
      <c r="G1273" s="67"/>
    </row>
    <row r="1274" spans="3:7" ht="12.75">
      <c r="C1274" s="67"/>
      <c r="D1274" s="67"/>
      <c r="E1274" s="67"/>
      <c r="F1274" s="67"/>
      <c r="G1274" s="67"/>
    </row>
    <row r="1275" spans="3:7" ht="12.75">
      <c r="C1275" s="67"/>
      <c r="D1275" s="67"/>
      <c r="E1275" s="67"/>
      <c r="F1275" s="67"/>
      <c r="G1275" s="67"/>
    </row>
    <row r="1276" spans="3:7" ht="12.75">
      <c r="C1276" s="67"/>
      <c r="D1276" s="67"/>
      <c r="E1276" s="67"/>
      <c r="F1276" s="67"/>
      <c r="G1276" s="67"/>
    </row>
    <row r="1277" spans="3:7" ht="12.75">
      <c r="C1277" s="67"/>
      <c r="D1277" s="67"/>
      <c r="E1277" s="67"/>
      <c r="F1277" s="67"/>
      <c r="G1277" s="67"/>
    </row>
    <row r="1278" spans="3:7" ht="12.75">
      <c r="C1278" s="67"/>
      <c r="D1278" s="67"/>
      <c r="E1278" s="67"/>
      <c r="F1278" s="67"/>
      <c r="G1278" s="67"/>
    </row>
    <row r="1279" spans="3:7" ht="12.75">
      <c r="C1279" s="67"/>
      <c r="D1279" s="67"/>
      <c r="E1279" s="67"/>
      <c r="F1279" s="67"/>
      <c r="G1279" s="67"/>
    </row>
    <row r="1280" spans="3:7" ht="12.75">
      <c r="C1280" s="67"/>
      <c r="D1280" s="67"/>
      <c r="E1280" s="67"/>
      <c r="F1280" s="67"/>
      <c r="G1280" s="67"/>
    </row>
    <row r="1281" spans="3:7" ht="12.75">
      <c r="C1281" s="67"/>
      <c r="D1281" s="67"/>
      <c r="E1281" s="67"/>
      <c r="F1281" s="67"/>
      <c r="G1281" s="67"/>
    </row>
    <row r="1282" spans="3:7" ht="12.75">
      <c r="C1282" s="67"/>
      <c r="D1282" s="67"/>
      <c r="E1282" s="67"/>
      <c r="F1282" s="67"/>
      <c r="G1282" s="67"/>
    </row>
    <row r="1283" spans="3:7" ht="12.75">
      <c r="C1283" s="67"/>
      <c r="D1283" s="67"/>
      <c r="E1283" s="67"/>
      <c r="F1283" s="67"/>
      <c r="G1283" s="67"/>
    </row>
    <row r="1284" spans="3:7" ht="12.75">
      <c r="C1284" s="67"/>
      <c r="D1284" s="67"/>
      <c r="E1284" s="67"/>
      <c r="F1284" s="67"/>
      <c r="G1284" s="67"/>
    </row>
    <row r="1285" spans="3:7" ht="12.75">
      <c r="C1285" s="67"/>
      <c r="D1285" s="67"/>
      <c r="E1285" s="67"/>
      <c r="F1285" s="67"/>
      <c r="G1285" s="67"/>
    </row>
    <row r="1286" spans="3:7" ht="12.75">
      <c r="C1286" s="67"/>
      <c r="D1286" s="67"/>
      <c r="E1286" s="67"/>
      <c r="F1286" s="67"/>
      <c r="G1286" s="67"/>
    </row>
    <row r="1287" spans="3:7" ht="12.75">
      <c r="C1287" s="67"/>
      <c r="D1287" s="67"/>
      <c r="E1287" s="67"/>
      <c r="F1287" s="67"/>
      <c r="G1287" s="67"/>
    </row>
    <row r="1288" spans="3:7" ht="12.75">
      <c r="C1288" s="67"/>
      <c r="D1288" s="67"/>
      <c r="E1288" s="67"/>
      <c r="F1288" s="67"/>
      <c r="G1288" s="67"/>
    </row>
    <row r="1289" spans="3:7" ht="12.75">
      <c r="C1289" s="67"/>
      <c r="D1289" s="67"/>
      <c r="E1289" s="67"/>
      <c r="F1289" s="67"/>
      <c r="G1289" s="67"/>
    </row>
    <row r="1290" spans="3:7" ht="12.75">
      <c r="C1290" s="67"/>
      <c r="D1290" s="67"/>
      <c r="E1290" s="67"/>
      <c r="F1290" s="67"/>
      <c r="G1290" s="67"/>
    </row>
    <row r="1291" spans="3:7" ht="12.75">
      <c r="C1291" s="67"/>
      <c r="D1291" s="67"/>
      <c r="E1291" s="67"/>
      <c r="F1291" s="67"/>
      <c r="G1291" s="67"/>
    </row>
    <row r="1292" spans="3:7" ht="12.75">
      <c r="C1292" s="67"/>
      <c r="D1292" s="67"/>
      <c r="E1292" s="67"/>
      <c r="F1292" s="67"/>
      <c r="G1292" s="67"/>
    </row>
    <row r="1293" spans="3:7" ht="12.75">
      <c r="C1293" s="67"/>
      <c r="D1293" s="67"/>
      <c r="E1293" s="67"/>
      <c r="F1293" s="67"/>
      <c r="G1293" s="67"/>
    </row>
    <row r="1294" spans="3:7" ht="12.75">
      <c r="C1294" s="67"/>
      <c r="D1294" s="67"/>
      <c r="E1294" s="67"/>
      <c r="F1294" s="67"/>
      <c r="G1294" s="67"/>
    </row>
    <row r="1295" spans="3:7" ht="12.75">
      <c r="C1295" s="67"/>
      <c r="D1295" s="67"/>
      <c r="E1295" s="67"/>
      <c r="F1295" s="67"/>
      <c r="G1295" s="67"/>
    </row>
    <row r="1296" spans="3:7" ht="12.75">
      <c r="C1296" s="67"/>
      <c r="D1296" s="67"/>
      <c r="E1296" s="67"/>
      <c r="F1296" s="67"/>
      <c r="G1296" s="67"/>
    </row>
    <row r="1297" spans="3:7" ht="12.75">
      <c r="C1297" s="67"/>
      <c r="D1297" s="67"/>
      <c r="E1297" s="67"/>
      <c r="F1297" s="67"/>
      <c r="G1297" s="67"/>
    </row>
    <row r="1298" spans="3:7" ht="12.75">
      <c r="C1298" s="67"/>
      <c r="D1298" s="67"/>
      <c r="E1298" s="67"/>
      <c r="F1298" s="67"/>
      <c r="G1298" s="67"/>
    </row>
    <row r="1299" spans="3:7" ht="12.75">
      <c r="C1299" s="67"/>
      <c r="D1299" s="67"/>
      <c r="E1299" s="67"/>
      <c r="F1299" s="67"/>
      <c r="G1299" s="67"/>
    </row>
    <row r="1300" spans="3:7" ht="12.75">
      <c r="C1300" s="67"/>
      <c r="D1300" s="67"/>
      <c r="E1300" s="67"/>
      <c r="F1300" s="67"/>
      <c r="G1300" s="67"/>
    </row>
    <row r="1301" spans="3:7" ht="12.75">
      <c r="C1301" s="67"/>
      <c r="D1301" s="67"/>
      <c r="E1301" s="67"/>
      <c r="F1301" s="67"/>
      <c r="G1301" s="67"/>
    </row>
    <row r="1302" spans="3:7" ht="12.75">
      <c r="C1302" s="67"/>
      <c r="D1302" s="67"/>
      <c r="E1302" s="67"/>
      <c r="F1302" s="67"/>
      <c r="G1302" s="67"/>
    </row>
    <row r="1303" spans="3:7" ht="12.75">
      <c r="C1303" s="67"/>
      <c r="D1303" s="67"/>
      <c r="E1303" s="67"/>
      <c r="F1303" s="67"/>
      <c r="G1303" s="67"/>
    </row>
    <row r="1304" spans="3:7" ht="12.75">
      <c r="C1304" s="67"/>
      <c r="D1304" s="67"/>
      <c r="E1304" s="67"/>
      <c r="F1304" s="67"/>
      <c r="G1304" s="67"/>
    </row>
    <row r="1305" spans="3:7" ht="12.75">
      <c r="C1305" s="67"/>
      <c r="D1305" s="67"/>
      <c r="E1305" s="67"/>
      <c r="F1305" s="67"/>
      <c r="G1305" s="67"/>
    </row>
    <row r="1306" spans="3:7" ht="12.75">
      <c r="C1306" s="67"/>
      <c r="D1306" s="67"/>
      <c r="E1306" s="67"/>
      <c r="F1306" s="67"/>
      <c r="G1306" s="67"/>
    </row>
    <row r="1307" spans="3:7" ht="12.75">
      <c r="C1307" s="67"/>
      <c r="D1307" s="67"/>
      <c r="E1307" s="67"/>
      <c r="F1307" s="67"/>
      <c r="G1307" s="67"/>
    </row>
    <row r="1308" spans="3:7" ht="12.75">
      <c r="C1308" s="67"/>
      <c r="D1308" s="67"/>
      <c r="E1308" s="67"/>
      <c r="F1308" s="67"/>
      <c r="G1308" s="67"/>
    </row>
    <row r="1309" spans="3:7" ht="12.75">
      <c r="C1309" s="67"/>
      <c r="D1309" s="67"/>
      <c r="E1309" s="67"/>
      <c r="F1309" s="67"/>
      <c r="G1309" s="67"/>
    </row>
    <row r="1310" spans="3:7" ht="12.75">
      <c r="C1310" s="67"/>
      <c r="D1310" s="67"/>
      <c r="E1310" s="67"/>
      <c r="F1310" s="67"/>
      <c r="G1310" s="67"/>
    </row>
    <row r="1311" spans="3:7" ht="12.75">
      <c r="C1311" s="67"/>
      <c r="D1311" s="67"/>
      <c r="E1311" s="67"/>
      <c r="F1311" s="67"/>
      <c r="G1311" s="67"/>
    </row>
    <row r="1312" spans="3:7" ht="12.75">
      <c r="C1312" s="67"/>
      <c r="D1312" s="67"/>
      <c r="E1312" s="67"/>
      <c r="F1312" s="67"/>
      <c r="G1312" s="67"/>
    </row>
    <row r="1313" spans="3:7" ht="12.75">
      <c r="C1313" s="67"/>
      <c r="D1313" s="67"/>
      <c r="E1313" s="67"/>
      <c r="F1313" s="67"/>
      <c r="G1313" s="67"/>
    </row>
    <row r="1314" spans="3:7" ht="12.75">
      <c r="C1314" s="67"/>
      <c r="D1314" s="67"/>
      <c r="E1314" s="67"/>
      <c r="F1314" s="67"/>
      <c r="G1314" s="67"/>
    </row>
    <row r="1315" spans="3:7" ht="12.75">
      <c r="C1315" s="67"/>
      <c r="D1315" s="67"/>
      <c r="E1315" s="67"/>
      <c r="F1315" s="67"/>
      <c r="G1315" s="67"/>
    </row>
    <row r="1316" spans="3:7" ht="12.75">
      <c r="C1316" s="67"/>
      <c r="D1316" s="67"/>
      <c r="E1316" s="67"/>
      <c r="F1316" s="67"/>
      <c r="G1316" s="67"/>
    </row>
    <row r="1317" spans="3:7" ht="12.75">
      <c r="C1317" s="67"/>
      <c r="D1317" s="67"/>
      <c r="E1317" s="67"/>
      <c r="F1317" s="67"/>
      <c r="G1317" s="67"/>
    </row>
    <row r="1318" spans="3:7" ht="12.75">
      <c r="C1318" s="67"/>
      <c r="D1318" s="67"/>
      <c r="E1318" s="67"/>
      <c r="F1318" s="67"/>
      <c r="G1318" s="67"/>
    </row>
    <row r="1319" spans="3:7" ht="12.75">
      <c r="C1319" s="67"/>
      <c r="D1319" s="67"/>
      <c r="E1319" s="67"/>
      <c r="F1319" s="67"/>
      <c r="G1319" s="67"/>
    </row>
    <row r="1320" spans="3:7" ht="12.75">
      <c r="C1320" s="67"/>
      <c r="D1320" s="67"/>
      <c r="E1320" s="67"/>
      <c r="F1320" s="67"/>
      <c r="G1320" s="67"/>
    </row>
    <row r="1321" spans="3:7" ht="12.75">
      <c r="C1321" s="67"/>
      <c r="D1321" s="67"/>
      <c r="E1321" s="67"/>
      <c r="F1321" s="67"/>
      <c r="G1321" s="67"/>
    </row>
    <row r="1322" spans="3:7" ht="12.75">
      <c r="C1322" s="67"/>
      <c r="D1322" s="67"/>
      <c r="E1322" s="67"/>
      <c r="F1322" s="67"/>
      <c r="G1322" s="67"/>
    </row>
    <row r="1323" spans="3:7" ht="12.75">
      <c r="C1323" s="67"/>
      <c r="D1323" s="67"/>
      <c r="E1323" s="67"/>
      <c r="F1323" s="67"/>
      <c r="G1323" s="67"/>
    </row>
    <row r="1324" spans="3:7" ht="12.75">
      <c r="C1324" s="67"/>
      <c r="D1324" s="67"/>
      <c r="E1324" s="67"/>
      <c r="F1324" s="67"/>
      <c r="G1324" s="67"/>
    </row>
    <row r="1325" spans="3:7" ht="12.75">
      <c r="C1325" s="67"/>
      <c r="D1325" s="67"/>
      <c r="E1325" s="67"/>
      <c r="F1325" s="67"/>
      <c r="G1325" s="67"/>
    </row>
    <row r="1326" spans="3:7" ht="12.75">
      <c r="C1326" s="67"/>
      <c r="D1326" s="67"/>
      <c r="E1326" s="67"/>
      <c r="F1326" s="67"/>
      <c r="G1326" s="67"/>
    </row>
    <row r="1327" spans="3:7" ht="12.75">
      <c r="C1327" s="67"/>
      <c r="D1327" s="67"/>
      <c r="E1327" s="67"/>
      <c r="F1327" s="67"/>
      <c r="G1327" s="67"/>
    </row>
    <row r="1328" spans="3:7" ht="12.75">
      <c r="C1328" s="67"/>
      <c r="D1328" s="67"/>
      <c r="E1328" s="67"/>
      <c r="F1328" s="67"/>
      <c r="G1328" s="67"/>
    </row>
    <row r="1329" spans="3:7" ht="12.75">
      <c r="C1329" s="67"/>
      <c r="D1329" s="67"/>
      <c r="E1329" s="67"/>
      <c r="F1329" s="67"/>
      <c r="G1329" s="67"/>
    </row>
    <row r="1330" spans="3:7" ht="12.75">
      <c r="C1330" s="67"/>
      <c r="D1330" s="67"/>
      <c r="E1330" s="67"/>
      <c r="F1330" s="67"/>
      <c r="G1330" s="67"/>
    </row>
    <row r="1331" spans="3:7" ht="12.75">
      <c r="C1331" s="67"/>
      <c r="D1331" s="67"/>
      <c r="E1331" s="67"/>
      <c r="F1331" s="67"/>
      <c r="G1331" s="67"/>
    </row>
    <row r="1332" spans="3:7" ht="12.75">
      <c r="C1332" s="67"/>
      <c r="D1332" s="67"/>
      <c r="E1332" s="67"/>
      <c r="F1332" s="67"/>
      <c r="G1332" s="67"/>
    </row>
    <row r="1333" spans="3:7" ht="12.75">
      <c r="C1333" s="67"/>
      <c r="D1333" s="67"/>
      <c r="E1333" s="67"/>
      <c r="F1333" s="67"/>
      <c r="G1333" s="67"/>
    </row>
    <row r="1334" spans="3:7" ht="12.75">
      <c r="C1334" s="67"/>
      <c r="D1334" s="67"/>
      <c r="E1334" s="67"/>
      <c r="F1334" s="67"/>
      <c r="G1334" s="67"/>
    </row>
    <row r="1335" spans="3:7" ht="12.75">
      <c r="C1335" s="67"/>
      <c r="D1335" s="67"/>
      <c r="E1335" s="67"/>
      <c r="F1335" s="67"/>
      <c r="G1335" s="67"/>
    </row>
    <row r="1336" spans="3:7" ht="12.75">
      <c r="C1336" s="67"/>
      <c r="D1336" s="67"/>
      <c r="E1336" s="67"/>
      <c r="F1336" s="67"/>
      <c r="G1336" s="67"/>
    </row>
    <row r="1337" spans="3:7" ht="12.75">
      <c r="C1337" s="67"/>
      <c r="D1337" s="67"/>
      <c r="E1337" s="67"/>
      <c r="F1337" s="67"/>
      <c r="G1337" s="67"/>
    </row>
    <row r="1338" spans="3:7" ht="12.75">
      <c r="C1338" s="67"/>
      <c r="D1338" s="67"/>
      <c r="E1338" s="67"/>
      <c r="F1338" s="67"/>
      <c r="G1338" s="67"/>
    </row>
    <row r="1339" spans="3:7" ht="12.75">
      <c r="C1339" s="67"/>
      <c r="D1339" s="67"/>
      <c r="E1339" s="67"/>
      <c r="F1339" s="67"/>
      <c r="G1339" s="67"/>
    </row>
    <row r="1340" spans="3:7" ht="12.75">
      <c r="C1340" s="67"/>
      <c r="D1340" s="67"/>
      <c r="E1340" s="67"/>
      <c r="F1340" s="67"/>
      <c r="G1340" s="67"/>
    </row>
    <row r="1341" spans="3:7" ht="12.75">
      <c r="C1341" s="67"/>
      <c r="D1341" s="67"/>
      <c r="E1341" s="67"/>
      <c r="F1341" s="67"/>
      <c r="G1341" s="67"/>
    </row>
    <row r="1342" spans="3:7" ht="12.75">
      <c r="C1342" s="67"/>
      <c r="D1342" s="67"/>
      <c r="E1342" s="67"/>
      <c r="F1342" s="67"/>
      <c r="G1342" s="67"/>
    </row>
    <row r="1343" spans="3:7" ht="12.75">
      <c r="C1343" s="67"/>
      <c r="D1343" s="67"/>
      <c r="E1343" s="67"/>
      <c r="F1343" s="67"/>
      <c r="G1343" s="67"/>
    </row>
    <row r="1344" spans="3:7" ht="12.75">
      <c r="C1344" s="67"/>
      <c r="D1344" s="67"/>
      <c r="E1344" s="67"/>
      <c r="F1344" s="67"/>
      <c r="G1344" s="67"/>
    </row>
    <row r="1345" spans="3:7" ht="12.75">
      <c r="C1345" s="67"/>
      <c r="D1345" s="67"/>
      <c r="E1345" s="67"/>
      <c r="F1345" s="67"/>
      <c r="G1345" s="67"/>
    </row>
    <row r="1346" spans="3:7" ht="12.75">
      <c r="C1346" s="67"/>
      <c r="D1346" s="67"/>
      <c r="E1346" s="67"/>
      <c r="F1346" s="67"/>
      <c r="G1346" s="67"/>
    </row>
    <row r="1347" spans="3:7" ht="12.75">
      <c r="C1347" s="67"/>
      <c r="D1347" s="67"/>
      <c r="E1347" s="67"/>
      <c r="F1347" s="67"/>
      <c r="G1347" s="67"/>
    </row>
    <row r="1348" spans="3:7" ht="12.75">
      <c r="C1348" s="67"/>
      <c r="D1348" s="67"/>
      <c r="E1348" s="67"/>
      <c r="F1348" s="67"/>
      <c r="G1348" s="67"/>
    </row>
    <row r="1349" spans="3:7" ht="12.75">
      <c r="C1349" s="67"/>
      <c r="D1349" s="67"/>
      <c r="E1349" s="67"/>
      <c r="F1349" s="67"/>
      <c r="G1349" s="67"/>
    </row>
    <row r="1350" spans="3:7" ht="12.75">
      <c r="C1350" s="67"/>
      <c r="D1350" s="67"/>
      <c r="E1350" s="67"/>
      <c r="F1350" s="67"/>
      <c r="G1350" s="67"/>
    </row>
    <row r="1351" spans="3:7" ht="12.75">
      <c r="C1351" s="67"/>
      <c r="D1351" s="67"/>
      <c r="E1351" s="67"/>
      <c r="F1351" s="67"/>
      <c r="G1351" s="67"/>
    </row>
    <row r="1352" spans="3:7" ht="12.75">
      <c r="C1352" s="67"/>
      <c r="D1352" s="67"/>
      <c r="E1352" s="67"/>
      <c r="F1352" s="67"/>
      <c r="G1352" s="67"/>
    </row>
    <row r="1353" spans="3:7" ht="12.75">
      <c r="C1353" s="67"/>
      <c r="D1353" s="67"/>
      <c r="E1353" s="67"/>
      <c r="F1353" s="67"/>
      <c r="G1353" s="67"/>
    </row>
    <row r="1354" spans="3:7" ht="12.75">
      <c r="C1354" s="67"/>
      <c r="D1354" s="67"/>
      <c r="E1354" s="67"/>
      <c r="F1354" s="67"/>
      <c r="G1354" s="67"/>
    </row>
    <row r="1355" spans="3:7" ht="12.75">
      <c r="C1355" s="67"/>
      <c r="D1355" s="67"/>
      <c r="E1355" s="67"/>
      <c r="F1355" s="67"/>
      <c r="G1355" s="67"/>
    </row>
    <row r="1356" spans="3:7" ht="12.75">
      <c r="C1356" s="67"/>
      <c r="D1356" s="67"/>
      <c r="E1356" s="67"/>
      <c r="F1356" s="67"/>
      <c r="G1356" s="67"/>
    </row>
    <row r="1357" spans="3:7" ht="12.75">
      <c r="C1357" s="67"/>
      <c r="D1357" s="67"/>
      <c r="E1357" s="67"/>
      <c r="F1357" s="67"/>
      <c r="G1357" s="67"/>
    </row>
    <row r="1358" spans="3:7" ht="12.75">
      <c r="C1358" s="67"/>
      <c r="D1358" s="67"/>
      <c r="E1358" s="67"/>
      <c r="F1358" s="67"/>
      <c r="G1358" s="67"/>
    </row>
    <row r="1359" spans="3:7" ht="12.75">
      <c r="C1359" s="67"/>
      <c r="D1359" s="67"/>
      <c r="E1359" s="67"/>
      <c r="F1359" s="67"/>
      <c r="G1359" s="67"/>
    </row>
    <row r="1360" spans="3:7" ht="12.75">
      <c r="C1360" s="67"/>
      <c r="D1360" s="67"/>
      <c r="E1360" s="67"/>
      <c r="F1360" s="67"/>
      <c r="G1360" s="67"/>
    </row>
    <row r="1361" spans="3:7" ht="12.75">
      <c r="C1361" s="67"/>
      <c r="D1361" s="67"/>
      <c r="E1361" s="67"/>
      <c r="F1361" s="67"/>
      <c r="G1361" s="67"/>
    </row>
    <row r="1362" spans="3:7" ht="12.75">
      <c r="C1362" s="67"/>
      <c r="D1362" s="67"/>
      <c r="E1362" s="67"/>
      <c r="F1362" s="67"/>
      <c r="G1362" s="67"/>
    </row>
    <row r="1363" spans="3:7" ht="12.75">
      <c r="C1363" s="67"/>
      <c r="D1363" s="67"/>
      <c r="E1363" s="67"/>
      <c r="F1363" s="67"/>
      <c r="G1363" s="67"/>
    </row>
    <row r="1364" spans="3:7" ht="12.75">
      <c r="C1364" s="67"/>
      <c r="D1364" s="67"/>
      <c r="E1364" s="67"/>
      <c r="F1364" s="67"/>
      <c r="G1364" s="67"/>
    </row>
    <row r="1365" spans="3:7" ht="12.75">
      <c r="C1365" s="67"/>
      <c r="D1365" s="67"/>
      <c r="E1365" s="67"/>
      <c r="F1365" s="67"/>
      <c r="G1365" s="67"/>
    </row>
    <row r="1366" spans="3:7" ht="12.75">
      <c r="C1366" s="67"/>
      <c r="D1366" s="67"/>
      <c r="E1366" s="67"/>
      <c r="F1366" s="67"/>
      <c r="G1366" s="67"/>
    </row>
    <row r="1367" spans="3:7" ht="12.75">
      <c r="C1367" s="67"/>
      <c r="D1367" s="67"/>
      <c r="E1367" s="67"/>
      <c r="F1367" s="67"/>
      <c r="G1367" s="67"/>
    </row>
    <row r="1368" spans="3:7" ht="12.75">
      <c r="C1368" s="67"/>
      <c r="D1368" s="67"/>
      <c r="E1368" s="67"/>
      <c r="F1368" s="67"/>
      <c r="G1368" s="67"/>
    </row>
    <row r="1369" spans="3:7" ht="12.75">
      <c r="C1369" s="67"/>
      <c r="D1369" s="67"/>
      <c r="E1369" s="67"/>
      <c r="F1369" s="67"/>
      <c r="G1369" s="67"/>
    </row>
    <row r="1370" spans="3:7" ht="12.75">
      <c r="C1370" s="67"/>
      <c r="D1370" s="67"/>
      <c r="E1370" s="67"/>
      <c r="F1370" s="67"/>
      <c r="G1370" s="67"/>
    </row>
    <row r="1371" spans="3:7" ht="12.75">
      <c r="C1371" s="67"/>
      <c r="D1371" s="67"/>
      <c r="E1371" s="67"/>
      <c r="F1371" s="67"/>
      <c r="G1371" s="67"/>
    </row>
    <row r="1372" spans="3:7" ht="12.75">
      <c r="C1372" s="67"/>
      <c r="D1372" s="67"/>
      <c r="E1372" s="67"/>
      <c r="F1372" s="67"/>
      <c r="G1372" s="67"/>
    </row>
    <row r="1373" spans="3:7" ht="12.75">
      <c r="C1373" s="67"/>
      <c r="D1373" s="67"/>
      <c r="E1373" s="67"/>
      <c r="F1373" s="67"/>
      <c r="G1373" s="67"/>
    </row>
    <row r="1374" spans="3:7" ht="12.75">
      <c r="C1374" s="67"/>
      <c r="D1374" s="67"/>
      <c r="E1374" s="67"/>
      <c r="F1374" s="67"/>
      <c r="G1374" s="67"/>
    </row>
    <row r="1375" spans="3:7" ht="12.75">
      <c r="C1375" s="67"/>
      <c r="D1375" s="67"/>
      <c r="E1375" s="67"/>
      <c r="F1375" s="67"/>
      <c r="G1375" s="67"/>
    </row>
    <row r="1376" spans="3:7" ht="12.75">
      <c r="C1376" s="67"/>
      <c r="D1376" s="67"/>
      <c r="E1376" s="67"/>
      <c r="F1376" s="67"/>
      <c r="G1376" s="67"/>
    </row>
    <row r="1377" spans="3:7" ht="12.75">
      <c r="C1377" s="67"/>
      <c r="D1377" s="67"/>
      <c r="E1377" s="67"/>
      <c r="F1377" s="67"/>
      <c r="G1377" s="67"/>
    </row>
    <row r="1378" spans="3:7" ht="12.75">
      <c r="C1378" s="67"/>
      <c r="D1378" s="67"/>
      <c r="E1378" s="67"/>
      <c r="F1378" s="67"/>
      <c r="G1378" s="67"/>
    </row>
    <row r="1379" spans="3:7" ht="12.75">
      <c r="C1379" s="67"/>
      <c r="D1379" s="67"/>
      <c r="E1379" s="67"/>
      <c r="F1379" s="67"/>
      <c r="G1379" s="67"/>
    </row>
    <row r="1380" spans="3:7" ht="12.75">
      <c r="C1380" s="67"/>
      <c r="D1380" s="67"/>
      <c r="E1380" s="67"/>
      <c r="F1380" s="67"/>
      <c r="G1380" s="67"/>
    </row>
    <row r="1381" spans="3:7" ht="12.75">
      <c r="C1381" s="67"/>
      <c r="D1381" s="67"/>
      <c r="E1381" s="67"/>
      <c r="F1381" s="67"/>
      <c r="G1381" s="67"/>
    </row>
    <row r="1382" spans="3:7" ht="12.75">
      <c r="C1382" s="67"/>
      <c r="D1382" s="67"/>
      <c r="E1382" s="67"/>
      <c r="F1382" s="67"/>
      <c r="G1382" s="67"/>
    </row>
    <row r="1383" spans="3:7" ht="12.75">
      <c r="C1383" s="67"/>
      <c r="D1383" s="67"/>
      <c r="E1383" s="67"/>
      <c r="F1383" s="67"/>
      <c r="G1383" s="67"/>
    </row>
    <row r="1384" spans="3:7" ht="12.75">
      <c r="C1384" s="67"/>
      <c r="D1384" s="67"/>
      <c r="E1384" s="67"/>
      <c r="F1384" s="67"/>
      <c r="G1384" s="67"/>
    </row>
    <row r="1385" spans="3:7" ht="12.75">
      <c r="C1385" s="67"/>
      <c r="D1385" s="67"/>
      <c r="E1385" s="67"/>
      <c r="F1385" s="67"/>
      <c r="G1385" s="67"/>
    </row>
    <row r="1386" spans="3:7" ht="12.75">
      <c r="C1386" s="67"/>
      <c r="D1386" s="67"/>
      <c r="E1386" s="67"/>
      <c r="F1386" s="67"/>
      <c r="G1386" s="67"/>
    </row>
    <row r="1387" spans="3:7" ht="12.75">
      <c r="C1387" s="67"/>
      <c r="D1387" s="67"/>
      <c r="E1387" s="67"/>
      <c r="F1387" s="67"/>
      <c r="G1387" s="67"/>
    </row>
    <row r="1388" spans="3:7" ht="12.75">
      <c r="C1388" s="67"/>
      <c r="D1388" s="67"/>
      <c r="E1388" s="67"/>
      <c r="F1388" s="67"/>
      <c r="G1388" s="67"/>
    </row>
    <row r="1389" spans="3:7" ht="12.75">
      <c r="C1389" s="67"/>
      <c r="D1389" s="67"/>
      <c r="E1389" s="67"/>
      <c r="F1389" s="67"/>
      <c r="G1389" s="67"/>
    </row>
    <row r="1390" spans="3:7" ht="12.75">
      <c r="C1390" s="67"/>
      <c r="D1390" s="67"/>
      <c r="E1390" s="67"/>
      <c r="F1390" s="67"/>
      <c r="G1390" s="67"/>
    </row>
    <row r="1391" spans="3:7" ht="12.75">
      <c r="C1391" s="67"/>
      <c r="D1391" s="67"/>
      <c r="E1391" s="67"/>
      <c r="F1391" s="67"/>
      <c r="G1391" s="67"/>
    </row>
    <row r="1392" spans="3:7" ht="12.75">
      <c r="C1392" s="67"/>
      <c r="D1392" s="67"/>
      <c r="E1392" s="67"/>
      <c r="F1392" s="67"/>
      <c r="G1392" s="67"/>
    </row>
    <row r="1393" spans="3:7" ht="12.75">
      <c r="C1393" s="67"/>
      <c r="D1393" s="67"/>
      <c r="E1393" s="67"/>
      <c r="F1393" s="67"/>
      <c r="G1393" s="67"/>
    </row>
    <row r="1394" spans="3:7" ht="12.75">
      <c r="C1394" s="67"/>
      <c r="D1394" s="67"/>
      <c r="E1394" s="67"/>
      <c r="F1394" s="67"/>
      <c r="G1394" s="67"/>
    </row>
    <row r="1395" spans="3:7" ht="12.75">
      <c r="C1395" s="67"/>
      <c r="D1395" s="67"/>
      <c r="E1395" s="67"/>
      <c r="F1395" s="67"/>
      <c r="G1395" s="67"/>
    </row>
    <row r="1396" spans="3:7" ht="12.75">
      <c r="C1396" s="67"/>
      <c r="D1396" s="67"/>
      <c r="E1396" s="67"/>
      <c r="F1396" s="67"/>
      <c r="G1396" s="67"/>
    </row>
    <row r="1397" spans="3:7" ht="12.75">
      <c r="C1397" s="67"/>
      <c r="D1397" s="67"/>
      <c r="E1397" s="67"/>
      <c r="F1397" s="67"/>
      <c r="G1397" s="67"/>
    </row>
    <row r="1398" spans="3:7" ht="12.75">
      <c r="C1398" s="67"/>
      <c r="D1398" s="67"/>
      <c r="E1398" s="67"/>
      <c r="F1398" s="67"/>
      <c r="G1398" s="67"/>
    </row>
    <row r="1399" spans="3:7" ht="12.75">
      <c r="C1399" s="67"/>
      <c r="D1399" s="67"/>
      <c r="E1399" s="67"/>
      <c r="F1399" s="67"/>
      <c r="G1399" s="67"/>
    </row>
    <row r="1400" spans="3:7" ht="12.75">
      <c r="C1400" s="67"/>
      <c r="D1400" s="67"/>
      <c r="E1400" s="67"/>
      <c r="F1400" s="67"/>
      <c r="G1400" s="67"/>
    </row>
    <row r="1401" spans="3:7" ht="12.75">
      <c r="C1401" s="67"/>
      <c r="D1401" s="67"/>
      <c r="E1401" s="67"/>
      <c r="F1401" s="67"/>
      <c r="G1401" s="67"/>
    </row>
    <row r="1402" spans="3:7" ht="12.75">
      <c r="C1402" s="67"/>
      <c r="D1402" s="67"/>
      <c r="E1402" s="67"/>
      <c r="F1402" s="67"/>
      <c r="G1402" s="67"/>
    </row>
    <row r="1403" spans="3:7" ht="12.75">
      <c r="C1403" s="67"/>
      <c r="D1403" s="67"/>
      <c r="E1403" s="67"/>
      <c r="F1403" s="67"/>
      <c r="G1403" s="67"/>
    </row>
    <row r="1404" spans="3:7" ht="12.75">
      <c r="C1404" s="67"/>
      <c r="D1404" s="67"/>
      <c r="E1404" s="67"/>
      <c r="F1404" s="67"/>
      <c r="G1404" s="67"/>
    </row>
    <row r="1405" spans="3:7" ht="12.75">
      <c r="C1405" s="67"/>
      <c r="D1405" s="67"/>
      <c r="E1405" s="67"/>
      <c r="F1405" s="67"/>
      <c r="G1405" s="67"/>
    </row>
    <row r="1406" spans="3:7" ht="12.75">
      <c r="C1406" s="67"/>
      <c r="D1406" s="67"/>
      <c r="E1406" s="67"/>
      <c r="F1406" s="67"/>
      <c r="G1406" s="67"/>
    </row>
    <row r="1407" spans="3:7" ht="12.75">
      <c r="C1407" s="67"/>
      <c r="D1407" s="67"/>
      <c r="E1407" s="67"/>
      <c r="F1407" s="67"/>
      <c r="G1407" s="67"/>
    </row>
    <row r="1408" spans="3:7" ht="12.75">
      <c r="C1408" s="67"/>
      <c r="D1408" s="67"/>
      <c r="E1408" s="67"/>
      <c r="F1408" s="67"/>
      <c r="G1408" s="67"/>
    </row>
    <row r="1409" spans="3:7" ht="12.75">
      <c r="C1409" s="67"/>
      <c r="D1409" s="67"/>
      <c r="E1409" s="67"/>
      <c r="F1409" s="67"/>
      <c r="G1409" s="67"/>
    </row>
    <row r="1410" spans="3:7" ht="12.75">
      <c r="C1410" s="67"/>
      <c r="D1410" s="67"/>
      <c r="E1410" s="67"/>
      <c r="F1410" s="67"/>
      <c r="G1410" s="67"/>
    </row>
    <row r="1411" spans="3:7" ht="12.75">
      <c r="C1411" s="67"/>
      <c r="D1411" s="67"/>
      <c r="E1411" s="67"/>
      <c r="F1411" s="67"/>
      <c r="G1411" s="67"/>
    </row>
    <row r="1412" spans="3:7" ht="12.75">
      <c r="C1412" s="67"/>
      <c r="D1412" s="67"/>
      <c r="E1412" s="67"/>
      <c r="F1412" s="67"/>
      <c r="G1412" s="67"/>
    </row>
    <row r="1413" spans="3:7" ht="12.75">
      <c r="C1413" s="67"/>
      <c r="D1413" s="67"/>
      <c r="E1413" s="67"/>
      <c r="F1413" s="67"/>
      <c r="G1413" s="67"/>
    </row>
    <row r="1414" spans="3:7" ht="12.75">
      <c r="C1414" s="67"/>
      <c r="D1414" s="67"/>
      <c r="E1414" s="67"/>
      <c r="F1414" s="67"/>
      <c r="G1414" s="67"/>
    </row>
    <row r="1415" spans="3:7" ht="12.75">
      <c r="C1415" s="67"/>
      <c r="D1415" s="67"/>
      <c r="E1415" s="67"/>
      <c r="F1415" s="67"/>
      <c r="G1415" s="67"/>
    </row>
    <row r="1416" spans="3:7" ht="12.75">
      <c r="C1416" s="67"/>
      <c r="D1416" s="67"/>
      <c r="E1416" s="67"/>
      <c r="F1416" s="67"/>
      <c r="G1416" s="67"/>
    </row>
    <row r="1417" spans="3:7" ht="12.75">
      <c r="C1417" s="67"/>
      <c r="D1417" s="67"/>
      <c r="E1417" s="67"/>
      <c r="F1417" s="67"/>
      <c r="G1417" s="67"/>
    </row>
    <row r="1418" spans="3:7" ht="12.75">
      <c r="C1418" s="67"/>
      <c r="D1418" s="67"/>
      <c r="E1418" s="67"/>
      <c r="F1418" s="67"/>
      <c r="G1418" s="67"/>
    </row>
    <row r="1419" spans="3:7" ht="12.75">
      <c r="C1419" s="67"/>
      <c r="D1419" s="67"/>
      <c r="E1419" s="67"/>
      <c r="F1419" s="67"/>
      <c r="G1419" s="67"/>
    </row>
    <row r="1420" spans="3:7" ht="12.75">
      <c r="C1420" s="67"/>
      <c r="D1420" s="67"/>
      <c r="E1420" s="67"/>
      <c r="F1420" s="67"/>
      <c r="G1420" s="67"/>
    </row>
    <row r="1421" spans="3:7" ht="12.75">
      <c r="C1421" s="67"/>
      <c r="D1421" s="67"/>
      <c r="E1421" s="67"/>
      <c r="F1421" s="67"/>
      <c r="G1421" s="67"/>
    </row>
    <row r="1422" spans="3:7" ht="12.75">
      <c r="C1422" s="67"/>
      <c r="D1422" s="67"/>
      <c r="E1422" s="67"/>
      <c r="F1422" s="67"/>
      <c r="G1422" s="67"/>
    </row>
    <row r="1423" spans="3:7" ht="12.75">
      <c r="C1423" s="67"/>
      <c r="D1423" s="67"/>
      <c r="E1423" s="67"/>
      <c r="F1423" s="67"/>
      <c r="G1423" s="67"/>
    </row>
    <row r="1424" spans="3:7" ht="12.75">
      <c r="C1424" s="67"/>
      <c r="D1424" s="67"/>
      <c r="E1424" s="67"/>
      <c r="F1424" s="67"/>
      <c r="G1424" s="67"/>
    </row>
    <row r="1425" spans="3:7" ht="12.75">
      <c r="C1425" s="67"/>
      <c r="D1425" s="67"/>
      <c r="E1425" s="67"/>
      <c r="F1425" s="67"/>
      <c r="G1425" s="67"/>
    </row>
    <row r="1426" spans="3:7" ht="12.75">
      <c r="C1426" s="67"/>
      <c r="D1426" s="67"/>
      <c r="E1426" s="67"/>
      <c r="F1426" s="67"/>
      <c r="G1426" s="67"/>
    </row>
    <row r="1427" spans="3:7" ht="12.75">
      <c r="C1427" s="67"/>
      <c r="D1427" s="67"/>
      <c r="E1427" s="67"/>
      <c r="F1427" s="67"/>
      <c r="G1427" s="67"/>
    </row>
    <row r="1428" spans="3:7" ht="12.75">
      <c r="C1428" s="67"/>
      <c r="D1428" s="67"/>
      <c r="E1428" s="67"/>
      <c r="F1428" s="67"/>
      <c r="G1428" s="67"/>
    </row>
    <row r="1429" spans="3:7" ht="12.75">
      <c r="C1429" s="67"/>
      <c r="D1429" s="67"/>
      <c r="E1429" s="67"/>
      <c r="F1429" s="67"/>
      <c r="G1429" s="67"/>
    </row>
    <row r="1430" spans="3:7" ht="12.75">
      <c r="C1430" s="67"/>
      <c r="D1430" s="67"/>
      <c r="E1430" s="67"/>
      <c r="F1430" s="67"/>
      <c r="G1430" s="67"/>
    </row>
    <row r="1431" spans="3:7" ht="12.75">
      <c r="C1431" s="67"/>
      <c r="D1431" s="67"/>
      <c r="E1431" s="67"/>
      <c r="F1431" s="67"/>
      <c r="G1431" s="67"/>
    </row>
    <row r="1432" spans="3:7" ht="12.75">
      <c r="C1432" s="67"/>
      <c r="D1432" s="67"/>
      <c r="E1432" s="67"/>
      <c r="F1432" s="67"/>
      <c r="G1432" s="67"/>
    </row>
    <row r="1433" spans="3:7" ht="12.75">
      <c r="C1433" s="67"/>
      <c r="D1433" s="67"/>
      <c r="E1433" s="67"/>
      <c r="F1433" s="67"/>
      <c r="G1433" s="67"/>
    </row>
    <row r="1434" spans="3:7" ht="12.75">
      <c r="C1434" s="67"/>
      <c r="D1434" s="67"/>
      <c r="E1434" s="67"/>
      <c r="F1434" s="67"/>
      <c r="G1434" s="67"/>
    </row>
    <row r="1435" spans="3:7" ht="12.75">
      <c r="C1435" s="67"/>
      <c r="D1435" s="67"/>
      <c r="E1435" s="67"/>
      <c r="F1435" s="67"/>
      <c r="G1435" s="67"/>
    </row>
    <row r="1436" spans="3:7" ht="12.75">
      <c r="C1436" s="67"/>
      <c r="D1436" s="67"/>
      <c r="E1436" s="67"/>
      <c r="F1436" s="67"/>
      <c r="G1436" s="67"/>
    </row>
    <row r="1437" spans="3:7" ht="12.75">
      <c r="C1437" s="67"/>
      <c r="D1437" s="67"/>
      <c r="E1437" s="67"/>
      <c r="F1437" s="67"/>
      <c r="G1437" s="67"/>
    </row>
    <row r="1438" spans="3:7" ht="12.75">
      <c r="C1438" s="67"/>
      <c r="D1438" s="67"/>
      <c r="E1438" s="67"/>
      <c r="F1438" s="67"/>
      <c r="G1438" s="67"/>
    </row>
    <row r="1439" spans="3:7" ht="12.75">
      <c r="C1439" s="67"/>
      <c r="D1439" s="67"/>
      <c r="E1439" s="67"/>
      <c r="F1439" s="67"/>
      <c r="G1439" s="67"/>
    </row>
    <row r="1440" spans="3:7" ht="12.75">
      <c r="C1440" s="67"/>
      <c r="D1440" s="67"/>
      <c r="E1440" s="67"/>
      <c r="F1440" s="67"/>
      <c r="G1440" s="67"/>
    </row>
    <row r="1441" spans="3:7" ht="12.75">
      <c r="C1441" s="67"/>
      <c r="D1441" s="67"/>
      <c r="E1441" s="67"/>
      <c r="F1441" s="67"/>
      <c r="G1441" s="67"/>
    </row>
    <row r="1442" spans="3:7" ht="12.75">
      <c r="C1442" s="67"/>
      <c r="D1442" s="67"/>
      <c r="E1442" s="67"/>
      <c r="F1442" s="67"/>
      <c r="G1442" s="67"/>
    </row>
    <row r="1443" spans="3:7" ht="12.75">
      <c r="C1443" s="67"/>
      <c r="D1443" s="67"/>
      <c r="E1443" s="67"/>
      <c r="F1443" s="67"/>
      <c r="G1443" s="67"/>
    </row>
    <row r="1444" spans="3:7" ht="12.75">
      <c r="C1444" s="67"/>
      <c r="D1444" s="67"/>
      <c r="E1444" s="67"/>
      <c r="F1444" s="67"/>
      <c r="G1444" s="67"/>
    </row>
    <row r="1445" spans="3:7" ht="12.75">
      <c r="C1445" s="67"/>
      <c r="D1445" s="67"/>
      <c r="E1445" s="67"/>
      <c r="F1445" s="67"/>
      <c r="G1445" s="67"/>
    </row>
    <row r="1446" spans="3:7" ht="12.75">
      <c r="C1446" s="67"/>
      <c r="D1446" s="67"/>
      <c r="E1446" s="67"/>
      <c r="F1446" s="67"/>
      <c r="G1446" s="67"/>
    </row>
    <row r="1447" spans="3:7" ht="12.75">
      <c r="C1447" s="67"/>
      <c r="D1447" s="67"/>
      <c r="E1447" s="67"/>
      <c r="F1447" s="67"/>
      <c r="G1447" s="67"/>
    </row>
    <row r="1448" spans="3:7" ht="12.75">
      <c r="C1448" s="67"/>
      <c r="D1448" s="67"/>
      <c r="E1448" s="67"/>
      <c r="F1448" s="67"/>
      <c r="G1448" s="67"/>
    </row>
    <row r="1449" spans="3:7" ht="12.75">
      <c r="C1449" s="67"/>
      <c r="D1449" s="67"/>
      <c r="E1449" s="67"/>
      <c r="F1449" s="67"/>
      <c r="G1449" s="67"/>
    </row>
    <row r="1450" spans="3:7" ht="12.75">
      <c r="C1450" s="67"/>
      <c r="D1450" s="67"/>
      <c r="E1450" s="67"/>
      <c r="F1450" s="67"/>
      <c r="G1450" s="67"/>
    </row>
    <row r="1451" spans="3:7" ht="12.75">
      <c r="C1451" s="67"/>
      <c r="D1451" s="67"/>
      <c r="E1451" s="67"/>
      <c r="F1451" s="67"/>
      <c r="G1451" s="67"/>
    </row>
    <row r="1452" spans="3:7" ht="12.75">
      <c r="C1452" s="67"/>
      <c r="D1452" s="67"/>
      <c r="E1452" s="67"/>
      <c r="F1452" s="67"/>
      <c r="G1452" s="67"/>
    </row>
    <row r="1453" spans="3:7" ht="12.75">
      <c r="C1453" s="67"/>
      <c r="D1453" s="67"/>
      <c r="E1453" s="67"/>
      <c r="F1453" s="67"/>
      <c r="G1453" s="67"/>
    </row>
    <row r="1454" spans="3:7" ht="12.75">
      <c r="C1454" s="67"/>
      <c r="D1454" s="67"/>
      <c r="E1454" s="67"/>
      <c r="F1454" s="67"/>
      <c r="G1454" s="67"/>
    </row>
    <row r="1455" spans="3:7" ht="12.75">
      <c r="C1455" s="67"/>
      <c r="D1455" s="67"/>
      <c r="E1455" s="67"/>
      <c r="F1455" s="67"/>
      <c r="G1455" s="67"/>
    </row>
    <row r="1456" spans="3:7" ht="12.75">
      <c r="C1456" s="67"/>
      <c r="D1456" s="67"/>
      <c r="E1456" s="67"/>
      <c r="F1456" s="67"/>
      <c r="G1456" s="67"/>
    </row>
    <row r="1457" spans="3:7" ht="12.75">
      <c r="C1457" s="67"/>
      <c r="D1457" s="67"/>
      <c r="E1457" s="67"/>
      <c r="F1457" s="67"/>
      <c r="G1457" s="67"/>
    </row>
    <row r="1458" spans="3:7" ht="12.75">
      <c r="C1458" s="67"/>
      <c r="D1458" s="67"/>
      <c r="E1458" s="67"/>
      <c r="F1458" s="67"/>
      <c r="G1458" s="67"/>
    </row>
    <row r="1459" spans="3:7" ht="12.75">
      <c r="C1459" s="67"/>
      <c r="D1459" s="67"/>
      <c r="E1459" s="67"/>
      <c r="F1459" s="67"/>
      <c r="G1459" s="67"/>
    </row>
    <row r="1460" spans="3:7" ht="12.75">
      <c r="C1460" s="67"/>
      <c r="D1460" s="67"/>
      <c r="E1460" s="67"/>
      <c r="F1460" s="67"/>
      <c r="G1460" s="67"/>
    </row>
    <row r="1461" spans="3:7" ht="12.75">
      <c r="C1461" s="67"/>
      <c r="D1461" s="67"/>
      <c r="E1461" s="67"/>
      <c r="F1461" s="67"/>
      <c r="G1461" s="67"/>
    </row>
    <row r="1462" spans="3:7" ht="12.75">
      <c r="C1462" s="67"/>
      <c r="D1462" s="67"/>
      <c r="E1462" s="67"/>
      <c r="F1462" s="67"/>
      <c r="G1462" s="67"/>
    </row>
    <row r="1463" spans="3:7" ht="12.75">
      <c r="C1463" s="67"/>
      <c r="D1463" s="67"/>
      <c r="E1463" s="67"/>
      <c r="F1463" s="67"/>
      <c r="G1463" s="67"/>
    </row>
    <row r="1464" spans="3:7" ht="12.75">
      <c r="C1464" s="67"/>
      <c r="D1464" s="67"/>
      <c r="E1464" s="67"/>
      <c r="F1464" s="67"/>
      <c r="G1464" s="67"/>
    </row>
    <row r="1465" spans="3:7" ht="12.75">
      <c r="C1465" s="67"/>
      <c r="D1465" s="67"/>
      <c r="E1465" s="67"/>
      <c r="F1465" s="67"/>
      <c r="G1465" s="67"/>
    </row>
    <row r="1466" spans="3:7" ht="12.75">
      <c r="C1466" s="67"/>
      <c r="D1466" s="67"/>
      <c r="E1466" s="67"/>
      <c r="F1466" s="67"/>
      <c r="G1466" s="67"/>
    </row>
    <row r="1467" spans="3:7" ht="12.75">
      <c r="C1467" s="67"/>
      <c r="D1467" s="67"/>
      <c r="E1467" s="67"/>
      <c r="F1467" s="67"/>
      <c r="G1467" s="67"/>
    </row>
    <row r="1468" spans="3:7" ht="12.75">
      <c r="C1468" s="67"/>
      <c r="D1468" s="67"/>
      <c r="E1468" s="67"/>
      <c r="F1468" s="67"/>
      <c r="G1468" s="67"/>
    </row>
    <row r="1469" spans="3:7" ht="12.75">
      <c r="C1469" s="67"/>
      <c r="D1469" s="67"/>
      <c r="E1469" s="67"/>
      <c r="F1469" s="67"/>
      <c r="G1469" s="67"/>
    </row>
    <row r="1470" spans="3:7" ht="12.75">
      <c r="C1470" s="67"/>
      <c r="D1470" s="67"/>
      <c r="E1470" s="67"/>
      <c r="F1470" s="67"/>
      <c r="G1470" s="67"/>
    </row>
    <row r="1471" spans="3:7" ht="12.75">
      <c r="C1471" s="67"/>
      <c r="D1471" s="67"/>
      <c r="E1471" s="67"/>
      <c r="F1471" s="67"/>
      <c r="G1471" s="67"/>
    </row>
    <row r="1472" spans="3:7" ht="12.75">
      <c r="C1472" s="67"/>
      <c r="D1472" s="67"/>
      <c r="E1472" s="67"/>
      <c r="F1472" s="67"/>
      <c r="G1472" s="67"/>
    </row>
    <row r="1473" spans="3:7" ht="12.75">
      <c r="C1473" s="67"/>
      <c r="D1473" s="67"/>
      <c r="E1473" s="67"/>
      <c r="F1473" s="67"/>
      <c r="G1473" s="67"/>
    </row>
    <row r="1474" spans="3:7" ht="12.75">
      <c r="C1474" s="67"/>
      <c r="D1474" s="67"/>
      <c r="E1474" s="67"/>
      <c r="F1474" s="67"/>
      <c r="G1474" s="67"/>
    </row>
    <row r="1475" spans="3:7" ht="12.75">
      <c r="C1475" s="67"/>
      <c r="D1475" s="67"/>
      <c r="E1475" s="67"/>
      <c r="F1475" s="67"/>
      <c r="G1475" s="67"/>
    </row>
    <row r="1476" spans="3:7" ht="12.75">
      <c r="C1476" s="67"/>
      <c r="D1476" s="67"/>
      <c r="E1476" s="67"/>
      <c r="F1476" s="67"/>
      <c r="G1476" s="67"/>
    </row>
    <row r="1477" spans="3:7" ht="12.75">
      <c r="C1477" s="67"/>
      <c r="D1477" s="67"/>
      <c r="E1477" s="67"/>
      <c r="F1477" s="67"/>
      <c r="G1477" s="67"/>
    </row>
    <row r="1478" spans="3:7" ht="12.75">
      <c r="C1478" s="67"/>
      <c r="D1478" s="67"/>
      <c r="E1478" s="67"/>
      <c r="F1478" s="67"/>
      <c r="G1478" s="67"/>
    </row>
    <row r="1479" spans="3:7" ht="12.75">
      <c r="C1479" s="67"/>
      <c r="D1479" s="67"/>
      <c r="E1479" s="67"/>
      <c r="F1479" s="67"/>
      <c r="G1479" s="67"/>
    </row>
    <row r="1480" spans="3:7" ht="12.75">
      <c r="C1480" s="67"/>
      <c r="D1480" s="67"/>
      <c r="E1480" s="67"/>
      <c r="F1480" s="67"/>
      <c r="G1480" s="67"/>
    </row>
    <row r="1481" spans="3:7" ht="12.75">
      <c r="C1481" s="67"/>
      <c r="D1481" s="67"/>
      <c r="E1481" s="67"/>
      <c r="F1481" s="67"/>
      <c r="G1481" s="67"/>
    </row>
    <row r="1482" spans="3:7" ht="12.75">
      <c r="C1482" s="67"/>
      <c r="D1482" s="67"/>
      <c r="E1482" s="67"/>
      <c r="F1482" s="67"/>
      <c r="G1482" s="67"/>
    </row>
    <row r="1483" spans="3:7" ht="12.75">
      <c r="C1483" s="67"/>
      <c r="D1483" s="67"/>
      <c r="E1483" s="67"/>
      <c r="F1483" s="67"/>
      <c r="G1483" s="67"/>
    </row>
    <row r="1484" spans="3:7" ht="12.75">
      <c r="C1484" s="67"/>
      <c r="D1484" s="67"/>
      <c r="E1484" s="67"/>
      <c r="F1484" s="67"/>
      <c r="G1484" s="67"/>
    </row>
    <row r="1485" spans="3:7" ht="12.75">
      <c r="C1485" s="67"/>
      <c r="D1485" s="67"/>
      <c r="E1485" s="67"/>
      <c r="F1485" s="67"/>
      <c r="G1485" s="67"/>
    </row>
    <row r="1486" spans="3:7" ht="12.75">
      <c r="C1486" s="67"/>
      <c r="D1486" s="67"/>
      <c r="E1486" s="67"/>
      <c r="F1486" s="67"/>
      <c r="G1486" s="67"/>
    </row>
    <row r="1487" spans="3:7" ht="12.75">
      <c r="C1487" s="67"/>
      <c r="D1487" s="67"/>
      <c r="E1487" s="67"/>
      <c r="F1487" s="67"/>
      <c r="G1487" s="67"/>
    </row>
    <row r="1488" spans="3:7" ht="12.75">
      <c r="C1488" s="67"/>
      <c r="D1488" s="67"/>
      <c r="E1488" s="67"/>
      <c r="F1488" s="67"/>
      <c r="G1488" s="67"/>
    </row>
    <row r="1489" spans="3:7" ht="12.75">
      <c r="C1489" s="67"/>
      <c r="D1489" s="67"/>
      <c r="E1489" s="67"/>
      <c r="F1489" s="67"/>
      <c r="G1489" s="67"/>
    </row>
    <row r="1490" spans="3:7" ht="12.75">
      <c r="C1490" s="67"/>
      <c r="D1490" s="67"/>
      <c r="E1490" s="67"/>
      <c r="F1490" s="67"/>
      <c r="G1490" s="67"/>
    </row>
    <row r="1491" spans="3:7" ht="12.75">
      <c r="C1491" s="67"/>
      <c r="D1491" s="67"/>
      <c r="E1491" s="67"/>
      <c r="F1491" s="67"/>
      <c r="G1491" s="67"/>
    </row>
    <row r="1492" spans="3:7" ht="12.75">
      <c r="C1492" s="67"/>
      <c r="D1492" s="67"/>
      <c r="E1492" s="67"/>
      <c r="F1492" s="67"/>
      <c r="G1492" s="67"/>
    </row>
    <row r="1493" spans="3:7" ht="12.75">
      <c r="C1493" s="67"/>
      <c r="D1493" s="67"/>
      <c r="E1493" s="67"/>
      <c r="F1493" s="67"/>
      <c r="G1493" s="67"/>
    </row>
    <row r="1494" spans="3:7" ht="12.75">
      <c r="C1494" s="67"/>
      <c r="D1494" s="67"/>
      <c r="E1494" s="67"/>
      <c r="F1494" s="67"/>
      <c r="G1494" s="67"/>
    </row>
    <row r="1495" spans="3:7" ht="12.75">
      <c r="C1495" s="67"/>
      <c r="D1495" s="67"/>
      <c r="E1495" s="67"/>
      <c r="F1495" s="67"/>
      <c r="G1495" s="67"/>
    </row>
    <row r="1496" spans="3:7" ht="12.75">
      <c r="C1496" s="67"/>
      <c r="D1496" s="67"/>
      <c r="E1496" s="67"/>
      <c r="F1496" s="67"/>
      <c r="G1496" s="67"/>
    </row>
    <row r="1497" spans="3:7" ht="12.75">
      <c r="C1497" s="67"/>
      <c r="D1497" s="67"/>
      <c r="E1497" s="67"/>
      <c r="F1497" s="67"/>
      <c r="G1497" s="67"/>
    </row>
    <row r="1498" spans="3:7" ht="12.75">
      <c r="C1498" s="67"/>
      <c r="D1498" s="67"/>
      <c r="E1498" s="67"/>
      <c r="F1498" s="67"/>
      <c r="G1498" s="67"/>
    </row>
    <row r="1499" spans="3:7" ht="12.75">
      <c r="C1499" s="67"/>
      <c r="D1499" s="67"/>
      <c r="E1499" s="67"/>
      <c r="F1499" s="67"/>
      <c r="G1499" s="67"/>
    </row>
    <row r="1500" spans="3:7" ht="12.75">
      <c r="C1500" s="67"/>
      <c r="D1500" s="67"/>
      <c r="E1500" s="67"/>
      <c r="F1500" s="67"/>
      <c r="G1500" s="67"/>
    </row>
    <row r="1501" spans="3:7" ht="12.75">
      <c r="C1501" s="67"/>
      <c r="D1501" s="67"/>
      <c r="E1501" s="67"/>
      <c r="F1501" s="67"/>
      <c r="G1501" s="67"/>
    </row>
    <row r="1502" spans="3:7" ht="12.75">
      <c r="C1502" s="67"/>
      <c r="D1502" s="67"/>
      <c r="E1502" s="67"/>
      <c r="F1502" s="67"/>
      <c r="G1502" s="67"/>
    </row>
    <row r="1503" spans="3:7" ht="12.75">
      <c r="C1503" s="67"/>
      <c r="D1503" s="67"/>
      <c r="E1503" s="67"/>
      <c r="F1503" s="67"/>
      <c r="G1503" s="67"/>
    </row>
    <row r="1504" spans="3:7" ht="12.75">
      <c r="C1504" s="67"/>
      <c r="D1504" s="67"/>
      <c r="E1504" s="67"/>
      <c r="F1504" s="67"/>
      <c r="G1504" s="67"/>
    </row>
    <row r="1505" spans="3:7" ht="12.75">
      <c r="C1505" s="67"/>
      <c r="D1505" s="67"/>
      <c r="E1505" s="67"/>
      <c r="F1505" s="67"/>
      <c r="G1505" s="67"/>
    </row>
    <row r="1506" spans="3:7" ht="12.75">
      <c r="C1506" s="67"/>
      <c r="D1506" s="67"/>
      <c r="E1506" s="67"/>
      <c r="F1506" s="67"/>
      <c r="G1506" s="67"/>
    </row>
    <row r="1507" spans="3:7" ht="12.75">
      <c r="C1507" s="67"/>
      <c r="D1507" s="67"/>
      <c r="E1507" s="67"/>
      <c r="F1507" s="67"/>
      <c r="G1507" s="67"/>
    </row>
    <row r="1508" spans="3:7" ht="12.75">
      <c r="C1508" s="67"/>
      <c r="D1508" s="67"/>
      <c r="E1508" s="67"/>
      <c r="F1508" s="67"/>
      <c r="G1508" s="67"/>
    </row>
    <row r="1509" spans="3:7" ht="12.75">
      <c r="C1509" s="67"/>
      <c r="D1509" s="67"/>
      <c r="E1509" s="67"/>
      <c r="F1509" s="67"/>
      <c r="G1509" s="67"/>
    </row>
    <row r="1510" spans="3:7" ht="12.75">
      <c r="C1510" s="67"/>
      <c r="D1510" s="67"/>
      <c r="E1510" s="67"/>
      <c r="F1510" s="67"/>
      <c r="G1510" s="67"/>
    </row>
    <row r="1511" spans="3:7" ht="12.75">
      <c r="C1511" s="67"/>
      <c r="D1511" s="67"/>
      <c r="E1511" s="67"/>
      <c r="F1511" s="67"/>
      <c r="G1511" s="67"/>
    </row>
    <row r="1512" spans="3:7" ht="12.75">
      <c r="C1512" s="67"/>
      <c r="D1512" s="67"/>
      <c r="E1512" s="67"/>
      <c r="F1512" s="67"/>
      <c r="G1512" s="67"/>
    </row>
    <row r="1513" spans="3:7" ht="12.75">
      <c r="C1513" s="67"/>
      <c r="D1513" s="67"/>
      <c r="E1513" s="67"/>
      <c r="F1513" s="67"/>
      <c r="G1513" s="67"/>
    </row>
    <row r="1514" spans="3:7" ht="12.75">
      <c r="C1514" s="67"/>
      <c r="D1514" s="67"/>
      <c r="E1514" s="67"/>
      <c r="F1514" s="67"/>
      <c r="G1514" s="67"/>
    </row>
    <row r="1515" spans="3:7" ht="12.75">
      <c r="C1515" s="67"/>
      <c r="D1515" s="67"/>
      <c r="E1515" s="67"/>
      <c r="F1515" s="67"/>
      <c r="G1515" s="67"/>
    </row>
    <row r="1516" spans="3:7" ht="12.75">
      <c r="C1516" s="67"/>
      <c r="D1516" s="67"/>
      <c r="E1516" s="67"/>
      <c r="F1516" s="67"/>
      <c r="G1516" s="67"/>
    </row>
    <row r="1517" spans="3:7" ht="12.75">
      <c r="C1517" s="67"/>
      <c r="D1517" s="67"/>
      <c r="E1517" s="67"/>
      <c r="F1517" s="67"/>
      <c r="G1517" s="67"/>
    </row>
    <row r="1518" spans="3:7" ht="12.75">
      <c r="C1518" s="67"/>
      <c r="D1518" s="67"/>
      <c r="E1518" s="67"/>
      <c r="F1518" s="67"/>
      <c r="G1518" s="67"/>
    </row>
    <row r="1519" spans="3:7" ht="12.75">
      <c r="C1519" s="67"/>
      <c r="D1519" s="67"/>
      <c r="E1519" s="67"/>
      <c r="F1519" s="67"/>
      <c r="G1519" s="67"/>
    </row>
    <row r="1520" spans="3:7" ht="12.75">
      <c r="C1520" s="67"/>
      <c r="D1520" s="67"/>
      <c r="E1520" s="67"/>
      <c r="F1520" s="67"/>
      <c r="G1520" s="67"/>
    </row>
    <row r="1521" spans="3:7" ht="12.75">
      <c r="C1521" s="67"/>
      <c r="D1521" s="67"/>
      <c r="E1521" s="67"/>
      <c r="F1521" s="67"/>
      <c r="G1521" s="67"/>
    </row>
    <row r="1522" spans="3:7" ht="12.75">
      <c r="C1522" s="67"/>
      <c r="D1522" s="67"/>
      <c r="E1522" s="67"/>
      <c r="F1522" s="67"/>
      <c r="G1522" s="67"/>
    </row>
    <row r="1523" spans="3:7" ht="12.75">
      <c r="C1523" s="67"/>
      <c r="D1523" s="67"/>
      <c r="E1523" s="67"/>
      <c r="F1523" s="67"/>
      <c r="G1523" s="67"/>
    </row>
    <row r="1524" spans="3:7" ht="12.75">
      <c r="C1524" s="67"/>
      <c r="D1524" s="67"/>
      <c r="E1524" s="67"/>
      <c r="F1524" s="67"/>
      <c r="G1524" s="67"/>
    </row>
    <row r="1525" spans="3:7" ht="12.75">
      <c r="C1525" s="67"/>
      <c r="D1525" s="67"/>
      <c r="E1525" s="67"/>
      <c r="F1525" s="67"/>
      <c r="G1525" s="67"/>
    </row>
    <row r="1526" spans="3:7" ht="12.75">
      <c r="C1526" s="67"/>
      <c r="D1526" s="67"/>
      <c r="E1526" s="67"/>
      <c r="F1526" s="67"/>
      <c r="G1526" s="67"/>
    </row>
    <row r="1527" spans="3:7" ht="12.75">
      <c r="C1527" s="67"/>
      <c r="D1527" s="67"/>
      <c r="E1527" s="67"/>
      <c r="F1527" s="67"/>
      <c r="G1527" s="67"/>
    </row>
    <row r="1528" spans="3:7" ht="12.75">
      <c r="C1528" s="67"/>
      <c r="D1528" s="67"/>
      <c r="E1528" s="67"/>
      <c r="F1528" s="67"/>
      <c r="G1528" s="67"/>
    </row>
    <row r="1529" spans="3:7" ht="12.75">
      <c r="C1529" s="67"/>
      <c r="D1529" s="67"/>
      <c r="E1529" s="67"/>
      <c r="F1529" s="67"/>
      <c r="G1529" s="67"/>
    </row>
    <row r="1530" spans="3:7" ht="12.75">
      <c r="C1530" s="67"/>
      <c r="D1530" s="67"/>
      <c r="E1530" s="67"/>
      <c r="F1530" s="67"/>
      <c r="G1530" s="67"/>
    </row>
    <row r="1531" spans="3:7" ht="12.75">
      <c r="C1531" s="67"/>
      <c r="D1531" s="67"/>
      <c r="E1531" s="67"/>
      <c r="F1531" s="67"/>
      <c r="G1531" s="67"/>
    </row>
    <row r="1532" spans="3:7" ht="12.75">
      <c r="C1532" s="67"/>
      <c r="D1532" s="67"/>
      <c r="E1532" s="67"/>
      <c r="F1532" s="67"/>
      <c r="G1532" s="67"/>
    </row>
    <row r="1533" spans="3:7" ht="12.75">
      <c r="C1533" s="67"/>
      <c r="D1533" s="67"/>
      <c r="E1533" s="67"/>
      <c r="F1533" s="67"/>
      <c r="G1533" s="67"/>
    </row>
    <row r="1534" spans="3:7" ht="12.75">
      <c r="C1534" s="67"/>
      <c r="D1534" s="67"/>
      <c r="E1534" s="67"/>
      <c r="F1534" s="67"/>
      <c r="G1534" s="67"/>
    </row>
    <row r="1535" spans="3:7" ht="12.75">
      <c r="C1535" s="67"/>
      <c r="D1535" s="67"/>
      <c r="E1535" s="67"/>
      <c r="F1535" s="67"/>
      <c r="G1535" s="67"/>
    </row>
    <row r="1536" spans="3:7" ht="12.75">
      <c r="C1536" s="67"/>
      <c r="D1536" s="67"/>
      <c r="E1536" s="67"/>
      <c r="F1536" s="67"/>
      <c r="G1536" s="67"/>
    </row>
    <row r="1537" spans="3:7" ht="12.75">
      <c r="C1537" s="67"/>
      <c r="D1537" s="67"/>
      <c r="E1537" s="67"/>
      <c r="F1537" s="67"/>
      <c r="G1537" s="67"/>
    </row>
    <row r="1538" spans="3:7" ht="12.75">
      <c r="C1538" s="67"/>
      <c r="D1538" s="67"/>
      <c r="E1538" s="67"/>
      <c r="F1538" s="67"/>
      <c r="G1538" s="67"/>
    </row>
    <row r="1539" spans="3:7" ht="12.75">
      <c r="C1539" s="67"/>
      <c r="D1539" s="67"/>
      <c r="E1539" s="67"/>
      <c r="F1539" s="67"/>
      <c r="G1539" s="67"/>
    </row>
    <row r="1540" spans="3:7" ht="12.75">
      <c r="C1540" s="67"/>
      <c r="D1540" s="67"/>
      <c r="E1540" s="67"/>
      <c r="F1540" s="67"/>
      <c r="G1540" s="67"/>
    </row>
    <row r="1541" spans="3:7" ht="12.75">
      <c r="C1541" s="67"/>
      <c r="D1541" s="67"/>
      <c r="E1541" s="67"/>
      <c r="F1541" s="67"/>
      <c r="G1541" s="67"/>
    </row>
    <row r="1542" spans="3:7" ht="12.75">
      <c r="C1542" s="67"/>
      <c r="D1542" s="67"/>
      <c r="E1542" s="67"/>
      <c r="F1542" s="67"/>
      <c r="G1542" s="67"/>
    </row>
    <row r="1543" spans="3:7" ht="12.75">
      <c r="C1543" s="67"/>
      <c r="D1543" s="67"/>
      <c r="E1543" s="67"/>
      <c r="F1543" s="67"/>
      <c r="G1543" s="67"/>
    </row>
    <row r="1544" spans="3:7" ht="12.75">
      <c r="C1544" s="67"/>
      <c r="D1544" s="67"/>
      <c r="E1544" s="67"/>
      <c r="F1544" s="67"/>
      <c r="G1544" s="67"/>
    </row>
    <row r="1545" spans="3:7" ht="12.75">
      <c r="C1545" s="67"/>
      <c r="D1545" s="67"/>
      <c r="E1545" s="67"/>
      <c r="F1545" s="67"/>
      <c r="G1545" s="67"/>
    </row>
    <row r="1546" spans="3:7" ht="12.75">
      <c r="C1546" s="67"/>
      <c r="D1546" s="67"/>
      <c r="E1546" s="67"/>
      <c r="F1546" s="67"/>
      <c r="G1546" s="67"/>
    </row>
    <row r="1547" spans="3:7" ht="12.75">
      <c r="C1547" s="67"/>
      <c r="D1547" s="67"/>
      <c r="E1547" s="67"/>
      <c r="F1547" s="67"/>
      <c r="G1547" s="67"/>
    </row>
    <row r="1548" spans="3:7" ht="12.75">
      <c r="C1548" s="67"/>
      <c r="D1548" s="67"/>
      <c r="E1548" s="67"/>
      <c r="F1548" s="67"/>
      <c r="G1548" s="67"/>
    </row>
    <row r="1549" spans="3:7" ht="12.75">
      <c r="C1549" s="67"/>
      <c r="D1549" s="67"/>
      <c r="E1549" s="67"/>
      <c r="F1549" s="67"/>
      <c r="G1549" s="67"/>
    </row>
    <row r="1550" spans="3:7" ht="12.75">
      <c r="C1550" s="67"/>
      <c r="D1550" s="67"/>
      <c r="E1550" s="67"/>
      <c r="F1550" s="67"/>
      <c r="G1550" s="67"/>
    </row>
    <row r="1551" spans="3:7" ht="12.75">
      <c r="C1551" s="67"/>
      <c r="D1551" s="67"/>
      <c r="E1551" s="67"/>
      <c r="F1551" s="67"/>
      <c r="G1551" s="67"/>
    </row>
    <row r="1552" spans="3:7" ht="12.75">
      <c r="C1552" s="67"/>
      <c r="D1552" s="67"/>
      <c r="E1552" s="67"/>
      <c r="F1552" s="67"/>
      <c r="G1552" s="67"/>
    </row>
    <row r="1553" spans="3:7" ht="12.75">
      <c r="C1553" s="67"/>
      <c r="D1553" s="67"/>
      <c r="E1553" s="67"/>
      <c r="F1553" s="67"/>
      <c r="G1553" s="67"/>
    </row>
    <row r="1554" spans="3:7" ht="12.75">
      <c r="C1554" s="67"/>
      <c r="D1554" s="67"/>
      <c r="E1554" s="67"/>
      <c r="F1554" s="67"/>
      <c r="G1554" s="67"/>
    </row>
    <row r="1555" spans="3:7" ht="12.75">
      <c r="C1555" s="67"/>
      <c r="D1555" s="67"/>
      <c r="E1555" s="67"/>
      <c r="F1555" s="67"/>
      <c r="G1555" s="67"/>
    </row>
    <row r="1556" spans="3:7" ht="12.75">
      <c r="C1556" s="67"/>
      <c r="D1556" s="67"/>
      <c r="E1556" s="67"/>
      <c r="F1556" s="67"/>
      <c r="G1556" s="67"/>
    </row>
    <row r="1557" spans="3:7" ht="12.75">
      <c r="C1557" s="67"/>
      <c r="D1557" s="67"/>
      <c r="E1557" s="67"/>
      <c r="F1557" s="67"/>
      <c r="G1557" s="67"/>
    </row>
    <row r="1558" spans="3:7" ht="12.75">
      <c r="C1558" s="67"/>
      <c r="D1558" s="67"/>
      <c r="E1558" s="67"/>
      <c r="F1558" s="67"/>
      <c r="G1558" s="67"/>
    </row>
    <row r="1559" spans="3:7" ht="12.75">
      <c r="C1559" s="67"/>
      <c r="D1559" s="67"/>
      <c r="E1559" s="67"/>
      <c r="F1559" s="67"/>
      <c r="G1559" s="67"/>
    </row>
    <row r="1560" spans="3:7" ht="12.75">
      <c r="C1560" s="67"/>
      <c r="D1560" s="67"/>
      <c r="E1560" s="67"/>
      <c r="F1560" s="67"/>
      <c r="G1560" s="67"/>
    </row>
    <row r="1561" spans="3:7" ht="12.75">
      <c r="C1561" s="67"/>
      <c r="D1561" s="67"/>
      <c r="E1561" s="67"/>
      <c r="F1561" s="67"/>
      <c r="G1561" s="67"/>
    </row>
    <row r="1562" spans="3:7" ht="12.75">
      <c r="C1562" s="67"/>
      <c r="D1562" s="67"/>
      <c r="E1562" s="67"/>
      <c r="F1562" s="67"/>
      <c r="G1562" s="67"/>
    </row>
    <row r="1563" spans="3:7" ht="12.75">
      <c r="C1563" s="67"/>
      <c r="D1563" s="67"/>
      <c r="E1563" s="67"/>
      <c r="F1563" s="67"/>
      <c r="G1563" s="67"/>
    </row>
    <row r="1564" spans="3:7" ht="12.75">
      <c r="C1564" s="67"/>
      <c r="D1564" s="67"/>
      <c r="E1564" s="67"/>
      <c r="F1564" s="67"/>
      <c r="G1564" s="67"/>
    </row>
    <row r="1565" spans="3:7" ht="12.75">
      <c r="C1565" s="67"/>
      <c r="D1565" s="67"/>
      <c r="E1565" s="67"/>
      <c r="F1565" s="67"/>
      <c r="G1565" s="67"/>
    </row>
    <row r="1566" spans="3:7" ht="12.75">
      <c r="C1566" s="67"/>
      <c r="D1566" s="67"/>
      <c r="E1566" s="67"/>
      <c r="F1566" s="67"/>
      <c r="G1566" s="67"/>
    </row>
    <row r="1567" spans="3:7" ht="12.75">
      <c r="C1567" s="67"/>
      <c r="D1567" s="67"/>
      <c r="E1567" s="67"/>
      <c r="F1567" s="67"/>
      <c r="G1567" s="67"/>
    </row>
    <row r="1568" spans="3:7" ht="12.75">
      <c r="C1568" s="67"/>
      <c r="D1568" s="67"/>
      <c r="E1568" s="67"/>
      <c r="F1568" s="67"/>
      <c r="G1568" s="67"/>
    </row>
    <row r="1569" spans="3:7" ht="12.75">
      <c r="C1569" s="67"/>
      <c r="D1569" s="67"/>
      <c r="E1569" s="67"/>
      <c r="F1569" s="67"/>
      <c r="G1569" s="67"/>
    </row>
    <row r="1570" spans="3:7" ht="12.75">
      <c r="C1570" s="67"/>
      <c r="D1570" s="67"/>
      <c r="E1570" s="67"/>
      <c r="F1570" s="67"/>
      <c r="G1570" s="67"/>
    </row>
    <row r="1571" spans="3:7" ht="12.75">
      <c r="C1571" s="67"/>
      <c r="D1571" s="67"/>
      <c r="E1571" s="67"/>
      <c r="F1571" s="67"/>
      <c r="G1571" s="67"/>
    </row>
    <row r="1572" spans="3:7" ht="12.75">
      <c r="C1572" s="67"/>
      <c r="D1572" s="67"/>
      <c r="E1572" s="67"/>
      <c r="F1572" s="67"/>
      <c r="G1572" s="67"/>
    </row>
    <row r="1573" spans="3:7" ht="12.75">
      <c r="C1573" s="67"/>
      <c r="D1573" s="67"/>
      <c r="E1573" s="67"/>
      <c r="F1573" s="67"/>
      <c r="G1573" s="67"/>
    </row>
    <row r="1574" spans="3:7" ht="12.75">
      <c r="C1574" s="67"/>
      <c r="D1574" s="67"/>
      <c r="E1574" s="67"/>
      <c r="F1574" s="67"/>
      <c r="G1574" s="67"/>
    </row>
    <row r="1575" spans="3:7" ht="12.75">
      <c r="C1575" s="67"/>
      <c r="D1575" s="67"/>
      <c r="E1575" s="67"/>
      <c r="F1575" s="67"/>
      <c r="G1575" s="67"/>
    </row>
    <row r="1576" spans="3:7" ht="12.75">
      <c r="C1576" s="67"/>
      <c r="D1576" s="67"/>
      <c r="E1576" s="67"/>
      <c r="F1576" s="67"/>
      <c r="G1576" s="67"/>
    </row>
    <row r="1577" spans="3:7" ht="12.75">
      <c r="C1577" s="67"/>
      <c r="D1577" s="67"/>
      <c r="E1577" s="67"/>
      <c r="F1577" s="67"/>
      <c r="G1577" s="67"/>
    </row>
    <row r="1578" spans="3:7" ht="12.75">
      <c r="C1578" s="67"/>
      <c r="D1578" s="67"/>
      <c r="E1578" s="67"/>
      <c r="F1578" s="67"/>
      <c r="G1578" s="67"/>
    </row>
    <row r="1579" spans="3:7" ht="12.75">
      <c r="C1579" s="67"/>
      <c r="D1579" s="67"/>
      <c r="E1579" s="67"/>
      <c r="F1579" s="67"/>
      <c r="G1579" s="67"/>
    </row>
    <row r="1580" spans="3:7" ht="12.75">
      <c r="C1580" s="67"/>
      <c r="D1580" s="67"/>
      <c r="E1580" s="67"/>
      <c r="F1580" s="67"/>
      <c r="G1580" s="67"/>
    </row>
    <row r="1581" spans="3:7" ht="12.75">
      <c r="C1581" s="67"/>
      <c r="D1581" s="67"/>
      <c r="E1581" s="67"/>
      <c r="F1581" s="67"/>
      <c r="G1581" s="67"/>
    </row>
    <row r="1582" spans="3:7" ht="12.75">
      <c r="C1582" s="67"/>
      <c r="D1582" s="67"/>
      <c r="E1582" s="67"/>
      <c r="F1582" s="67"/>
      <c r="G1582" s="67"/>
    </row>
    <row r="1583" spans="3:7" ht="12.75">
      <c r="C1583" s="67"/>
      <c r="D1583" s="67"/>
      <c r="E1583" s="67"/>
      <c r="F1583" s="67"/>
      <c r="G1583" s="67"/>
    </row>
    <row r="1584" spans="3:7" ht="12.75">
      <c r="C1584" s="67"/>
      <c r="D1584" s="67"/>
      <c r="E1584" s="67"/>
      <c r="F1584" s="67"/>
      <c r="G1584" s="67"/>
    </row>
    <row r="1585" spans="3:7" ht="12.75">
      <c r="C1585" s="67"/>
      <c r="D1585" s="67"/>
      <c r="E1585" s="67"/>
      <c r="F1585" s="67"/>
      <c r="G1585" s="67"/>
    </row>
    <row r="1586" spans="3:7" ht="12.75">
      <c r="C1586" s="67"/>
      <c r="D1586" s="67"/>
      <c r="E1586" s="67"/>
      <c r="F1586" s="67"/>
      <c r="G1586" s="67"/>
    </row>
    <row r="1587" spans="3:7" ht="12.75">
      <c r="C1587" s="67"/>
      <c r="D1587" s="67"/>
      <c r="E1587" s="67"/>
      <c r="F1587" s="67"/>
      <c r="G1587" s="67"/>
    </row>
    <row r="1588" spans="3:7" ht="12.75">
      <c r="C1588" s="67"/>
      <c r="D1588" s="67"/>
      <c r="E1588" s="67"/>
      <c r="F1588" s="67"/>
      <c r="G1588" s="67"/>
    </row>
    <row r="1589" spans="3:7" ht="12.75">
      <c r="C1589" s="67"/>
      <c r="D1589" s="67"/>
      <c r="E1589" s="67"/>
      <c r="F1589" s="67"/>
      <c r="G1589" s="67"/>
    </row>
    <row r="1590" spans="3:7" ht="12.75">
      <c r="C1590" s="67"/>
      <c r="D1590" s="67"/>
      <c r="E1590" s="67"/>
      <c r="F1590" s="67"/>
      <c r="G1590" s="67"/>
    </row>
    <row r="1591" spans="3:7" ht="12.75">
      <c r="C1591" s="67"/>
      <c r="D1591" s="67"/>
      <c r="E1591" s="67"/>
      <c r="F1591" s="67"/>
      <c r="G1591" s="67"/>
    </row>
    <row r="1592" spans="3:7" ht="12.75">
      <c r="C1592" s="67"/>
      <c r="D1592" s="67"/>
      <c r="E1592" s="67"/>
      <c r="F1592" s="67"/>
      <c r="G1592" s="67"/>
    </row>
    <row r="1593" spans="3:7" ht="12.75">
      <c r="C1593" s="67"/>
      <c r="D1593" s="67"/>
      <c r="E1593" s="67"/>
      <c r="F1593" s="67"/>
      <c r="G1593" s="67"/>
    </row>
    <row r="1594" spans="3:7" ht="12.75">
      <c r="C1594" s="67"/>
      <c r="D1594" s="67"/>
      <c r="E1594" s="67"/>
      <c r="F1594" s="67"/>
      <c r="G1594" s="67"/>
    </row>
    <row r="1595" spans="3:7" ht="12.75">
      <c r="C1595" s="67"/>
      <c r="D1595" s="67"/>
      <c r="E1595" s="67"/>
      <c r="F1595" s="67"/>
      <c r="G1595" s="67"/>
    </row>
    <row r="1596" spans="3:7" ht="12.75">
      <c r="C1596" s="67"/>
      <c r="D1596" s="67"/>
      <c r="E1596" s="67"/>
      <c r="F1596" s="67"/>
      <c r="G1596" s="67"/>
    </row>
    <row r="1597" spans="3:7" ht="12.75">
      <c r="C1597" s="67"/>
      <c r="D1597" s="67"/>
      <c r="E1597" s="67"/>
      <c r="F1597" s="67"/>
      <c r="G1597" s="67"/>
    </row>
    <row r="1598" spans="3:7" ht="12.75">
      <c r="C1598" s="67"/>
      <c r="D1598" s="67"/>
      <c r="E1598" s="67"/>
      <c r="F1598" s="67"/>
      <c r="G1598" s="67"/>
    </row>
    <row r="1599" spans="3:7" ht="12.75">
      <c r="C1599" s="67"/>
      <c r="D1599" s="67"/>
      <c r="E1599" s="67"/>
      <c r="F1599" s="67"/>
      <c r="G1599" s="67"/>
    </row>
    <row r="1600" spans="3:7" ht="12.75">
      <c r="C1600" s="67"/>
      <c r="D1600" s="67"/>
      <c r="E1600" s="67"/>
      <c r="F1600" s="67"/>
      <c r="G1600" s="67"/>
    </row>
    <row r="1601" spans="3:7" ht="12.75">
      <c r="C1601" s="67"/>
      <c r="D1601" s="67"/>
      <c r="E1601" s="67"/>
      <c r="F1601" s="67"/>
      <c r="G1601" s="67"/>
    </row>
    <row r="1602" spans="3:7" ht="12.75">
      <c r="C1602" s="67"/>
      <c r="D1602" s="67"/>
      <c r="E1602" s="67"/>
      <c r="F1602" s="67"/>
      <c r="G1602" s="67"/>
    </row>
    <row r="1603" spans="3:7" ht="12.75">
      <c r="C1603" s="67"/>
      <c r="D1603" s="67"/>
      <c r="E1603" s="67"/>
      <c r="F1603" s="67"/>
      <c r="G1603" s="67"/>
    </row>
    <row r="1604" spans="3:7" ht="12.75">
      <c r="C1604" s="67"/>
      <c r="D1604" s="67"/>
      <c r="E1604" s="67"/>
      <c r="F1604" s="67"/>
      <c r="G1604" s="67"/>
    </row>
    <row r="1605" spans="3:7" ht="12.75">
      <c r="C1605" s="67"/>
      <c r="D1605" s="67"/>
      <c r="E1605" s="67"/>
      <c r="F1605" s="67"/>
      <c r="G1605" s="67"/>
    </row>
    <row r="1606" spans="3:7" ht="12.75">
      <c r="C1606" s="67"/>
      <c r="D1606" s="67"/>
      <c r="E1606" s="67"/>
      <c r="F1606" s="67"/>
      <c r="G1606" s="67"/>
    </row>
    <row r="1607" spans="3:7" ht="12.75">
      <c r="C1607" s="67"/>
      <c r="D1607" s="67"/>
      <c r="E1607" s="67"/>
      <c r="F1607" s="67"/>
      <c r="G1607" s="67"/>
    </row>
    <row r="1608" spans="3:7" ht="12.75">
      <c r="C1608" s="67"/>
      <c r="D1608" s="67"/>
      <c r="E1608" s="67"/>
      <c r="F1608" s="67"/>
      <c r="G1608" s="67"/>
    </row>
    <row r="1609" spans="3:7" ht="12.75">
      <c r="C1609" s="67"/>
      <c r="D1609" s="67"/>
      <c r="E1609" s="67"/>
      <c r="F1609" s="67"/>
      <c r="G1609" s="67"/>
    </row>
    <row r="1610" spans="3:7" ht="12.75">
      <c r="C1610" s="67"/>
      <c r="D1610" s="67"/>
      <c r="E1610" s="67"/>
      <c r="F1610" s="67"/>
      <c r="G1610" s="67"/>
    </row>
    <row r="1611" spans="3:7" ht="12.75">
      <c r="C1611" s="67"/>
      <c r="D1611" s="67"/>
      <c r="E1611" s="67"/>
      <c r="F1611" s="67"/>
      <c r="G1611" s="67"/>
    </row>
    <row r="1612" spans="3:7" ht="12.75">
      <c r="C1612" s="67"/>
      <c r="D1612" s="67"/>
      <c r="E1612" s="67"/>
      <c r="F1612" s="67"/>
      <c r="G1612" s="67"/>
    </row>
    <row r="1613" spans="3:7" ht="12.75">
      <c r="C1613" s="67"/>
      <c r="D1613" s="67"/>
      <c r="E1613" s="67"/>
      <c r="F1613" s="67"/>
      <c r="G1613" s="67"/>
    </row>
    <row r="1614" spans="3:7" ht="12.75">
      <c r="C1614" s="67"/>
      <c r="D1614" s="67"/>
      <c r="E1614" s="67"/>
      <c r="F1614" s="67"/>
      <c r="G1614" s="67"/>
    </row>
    <row r="1615" spans="3:7" ht="12.75">
      <c r="C1615" s="67"/>
      <c r="D1615" s="67"/>
      <c r="E1615" s="67"/>
      <c r="F1615" s="67"/>
      <c r="G1615" s="67"/>
    </row>
    <row r="1616" spans="3:7" ht="12.75">
      <c r="C1616" s="67"/>
      <c r="D1616" s="67"/>
      <c r="E1616" s="67"/>
      <c r="F1616" s="67"/>
      <c r="G1616" s="67"/>
    </row>
    <row r="1617" spans="3:7" ht="12.75">
      <c r="C1617" s="67"/>
      <c r="D1617" s="67"/>
      <c r="E1617" s="67"/>
      <c r="F1617" s="67"/>
      <c r="G1617" s="67"/>
    </row>
    <row r="1618" spans="3:7" ht="12.75">
      <c r="C1618" s="67"/>
      <c r="D1618" s="67"/>
      <c r="E1618" s="67"/>
      <c r="F1618" s="67"/>
      <c r="G1618" s="67"/>
    </row>
    <row r="1619" spans="3:7" ht="12.75">
      <c r="C1619" s="67"/>
      <c r="D1619" s="67"/>
      <c r="E1619" s="67"/>
      <c r="F1619" s="67"/>
      <c r="G1619" s="67"/>
    </row>
    <row r="1620" spans="3:7" ht="12.75">
      <c r="C1620" s="67"/>
      <c r="D1620" s="67"/>
      <c r="E1620" s="67"/>
      <c r="F1620" s="67"/>
      <c r="G1620" s="67"/>
    </row>
    <row r="1621" spans="3:7" ht="12.75">
      <c r="C1621" s="67"/>
      <c r="D1621" s="67"/>
      <c r="E1621" s="67"/>
      <c r="F1621" s="67"/>
      <c r="G1621" s="67"/>
    </row>
    <row r="1622" spans="3:7" ht="12.75">
      <c r="C1622" s="67"/>
      <c r="D1622" s="67"/>
      <c r="E1622" s="67"/>
      <c r="F1622" s="67"/>
      <c r="G1622" s="67"/>
    </row>
    <row r="1623" spans="3:7" ht="12.75">
      <c r="C1623" s="67"/>
      <c r="D1623" s="67"/>
      <c r="E1623" s="67"/>
      <c r="F1623" s="67"/>
      <c r="G1623" s="67"/>
    </row>
    <row r="1624" spans="3:7" ht="12.75">
      <c r="C1624" s="67"/>
      <c r="D1624" s="67"/>
      <c r="E1624" s="67"/>
      <c r="F1624" s="67"/>
      <c r="G1624" s="67"/>
    </row>
    <row r="1625" spans="3:7" ht="12.75">
      <c r="C1625" s="67"/>
      <c r="D1625" s="67"/>
      <c r="E1625" s="67"/>
      <c r="F1625" s="67"/>
      <c r="G1625" s="67"/>
    </row>
    <row r="1626" spans="3:7" ht="12.75">
      <c r="C1626" s="67"/>
      <c r="D1626" s="67"/>
      <c r="E1626" s="67"/>
      <c r="F1626" s="67"/>
      <c r="G1626" s="67"/>
    </row>
    <row r="1627" spans="3:7" ht="12.75">
      <c r="C1627" s="67"/>
      <c r="D1627" s="67"/>
      <c r="E1627" s="67"/>
      <c r="F1627" s="67"/>
      <c r="G1627" s="67"/>
    </row>
    <row r="1628" spans="3:7" ht="12.75">
      <c r="C1628" s="67"/>
      <c r="D1628" s="67"/>
      <c r="E1628" s="67"/>
      <c r="F1628" s="67"/>
      <c r="G1628" s="67"/>
    </row>
    <row r="1629" spans="3:7" ht="12.75">
      <c r="C1629" s="67"/>
      <c r="D1629" s="67"/>
      <c r="E1629" s="67"/>
      <c r="F1629" s="67"/>
      <c r="G1629" s="67"/>
    </row>
    <row r="1630" spans="3:7" ht="12.75">
      <c r="C1630" s="67"/>
      <c r="D1630" s="67"/>
      <c r="E1630" s="67"/>
      <c r="F1630" s="67"/>
      <c r="G1630" s="67"/>
    </row>
    <row r="1631" spans="3:7" ht="12.75">
      <c r="C1631" s="67"/>
      <c r="D1631" s="67"/>
      <c r="E1631" s="67"/>
      <c r="F1631" s="67"/>
      <c r="G1631" s="67"/>
    </row>
    <row r="1632" spans="3:7" ht="12.75">
      <c r="C1632" s="67"/>
      <c r="D1632" s="67"/>
      <c r="E1632" s="67"/>
      <c r="F1632" s="67"/>
      <c r="G1632" s="67"/>
    </row>
    <row r="1633" spans="3:7" ht="12.75">
      <c r="C1633" s="67"/>
      <c r="D1633" s="67"/>
      <c r="E1633" s="67"/>
      <c r="F1633" s="67"/>
      <c r="G1633" s="67"/>
    </row>
    <row r="1634" spans="3:7" ht="12.75">
      <c r="C1634" s="67"/>
      <c r="D1634" s="67"/>
      <c r="E1634" s="67"/>
      <c r="F1634" s="67"/>
      <c r="G1634" s="67"/>
    </row>
    <row r="1635" spans="3:7" ht="12.75">
      <c r="C1635" s="67"/>
      <c r="D1635" s="67"/>
      <c r="E1635" s="67"/>
      <c r="F1635" s="67"/>
      <c r="G1635" s="67"/>
    </row>
    <row r="1636" spans="3:7" ht="12.75">
      <c r="C1636" s="67"/>
      <c r="D1636" s="67"/>
      <c r="E1636" s="67"/>
      <c r="F1636" s="67"/>
      <c r="G1636" s="67"/>
    </row>
    <row r="1637" spans="3:7" ht="12.75">
      <c r="C1637" s="67"/>
      <c r="D1637" s="67"/>
      <c r="E1637" s="67"/>
      <c r="F1637" s="67"/>
      <c r="G1637" s="67"/>
    </row>
    <row r="1638" spans="3:7" ht="12.75">
      <c r="C1638" s="67"/>
      <c r="D1638" s="67"/>
      <c r="E1638" s="67"/>
      <c r="F1638" s="67"/>
      <c r="G1638" s="67"/>
    </row>
    <row r="1639" spans="3:7" ht="12.75">
      <c r="C1639" s="67"/>
      <c r="D1639" s="67"/>
      <c r="E1639" s="67"/>
      <c r="F1639" s="67"/>
      <c r="G1639" s="67"/>
    </row>
    <row r="1640" spans="3:7" ht="12.75">
      <c r="C1640" s="67"/>
      <c r="D1640" s="67"/>
      <c r="E1640" s="67"/>
      <c r="F1640" s="67"/>
      <c r="G1640" s="67"/>
    </row>
    <row r="1641" spans="3:7" ht="12.75">
      <c r="C1641" s="67"/>
      <c r="D1641" s="67"/>
      <c r="E1641" s="67"/>
      <c r="F1641" s="67"/>
      <c r="G1641" s="67"/>
    </row>
    <row r="1642" spans="3:7" ht="12.75">
      <c r="C1642" s="67"/>
      <c r="D1642" s="67"/>
      <c r="E1642" s="67"/>
      <c r="F1642" s="67"/>
      <c r="G1642" s="67"/>
    </row>
    <row r="1643" spans="3:7" ht="12.75">
      <c r="C1643" s="67"/>
      <c r="D1643" s="67"/>
      <c r="E1643" s="67"/>
      <c r="F1643" s="67"/>
      <c r="G1643" s="67"/>
    </row>
    <row r="1644" spans="3:7" ht="12.75">
      <c r="C1644" s="67"/>
      <c r="D1644" s="67"/>
      <c r="E1644" s="67"/>
      <c r="F1644" s="67"/>
      <c r="G1644" s="67"/>
    </row>
    <row r="1645" spans="3:7" ht="12.75">
      <c r="C1645" s="67"/>
      <c r="D1645" s="67"/>
      <c r="E1645" s="67"/>
      <c r="F1645" s="67"/>
      <c r="G1645" s="67"/>
    </row>
    <row r="1646" spans="3:7" ht="12.75">
      <c r="C1646" s="67"/>
      <c r="D1646" s="67"/>
      <c r="E1646" s="67"/>
      <c r="F1646" s="67"/>
      <c r="G1646" s="67"/>
    </row>
    <row r="1647" spans="3:7" ht="12.75">
      <c r="C1647" s="67"/>
      <c r="D1647" s="67"/>
      <c r="E1647" s="67"/>
      <c r="F1647" s="67"/>
      <c r="G1647" s="67"/>
    </row>
    <row r="1648" spans="3:7" ht="12.75">
      <c r="C1648" s="67"/>
      <c r="D1648" s="67"/>
      <c r="E1648" s="67"/>
      <c r="F1648" s="67"/>
      <c r="G1648" s="67"/>
    </row>
    <row r="1649" spans="3:7" ht="12.75">
      <c r="C1649" s="67"/>
      <c r="D1649" s="67"/>
      <c r="E1649" s="67"/>
      <c r="F1649" s="67"/>
      <c r="G1649" s="67"/>
    </row>
    <row r="1650" spans="3:7" ht="12.75">
      <c r="C1650" s="67"/>
      <c r="D1650" s="67"/>
      <c r="E1650" s="67"/>
      <c r="F1650" s="67"/>
      <c r="G1650" s="67"/>
    </row>
    <row r="1651" spans="3:7" ht="12.75">
      <c r="C1651" s="67"/>
      <c r="D1651" s="67"/>
      <c r="E1651" s="67"/>
      <c r="F1651" s="67"/>
      <c r="G1651" s="67"/>
    </row>
    <row r="1652" spans="3:7" ht="12.75">
      <c r="C1652" s="67"/>
      <c r="D1652" s="67"/>
      <c r="E1652" s="67"/>
      <c r="F1652" s="67"/>
      <c r="G1652" s="67"/>
    </row>
    <row r="1653" spans="3:7" ht="12.75">
      <c r="C1653" s="67"/>
      <c r="D1653" s="67"/>
      <c r="E1653" s="67"/>
      <c r="F1653" s="67"/>
      <c r="G1653" s="67"/>
    </row>
    <row r="1654" spans="3:7" ht="12.75">
      <c r="C1654" s="67"/>
      <c r="D1654" s="67"/>
      <c r="E1654" s="67"/>
      <c r="F1654" s="67"/>
      <c r="G1654" s="67"/>
    </row>
    <row r="1655" spans="3:7" ht="12.75">
      <c r="C1655" s="67"/>
      <c r="D1655" s="67"/>
      <c r="E1655" s="67"/>
      <c r="F1655" s="67"/>
      <c r="G1655" s="67"/>
    </row>
    <row r="1656" spans="3:7" ht="12.75">
      <c r="C1656" s="67"/>
      <c r="D1656" s="67"/>
      <c r="E1656" s="67"/>
      <c r="F1656" s="67"/>
      <c r="G1656" s="67"/>
    </row>
    <row r="1657" spans="3:7" ht="12.75">
      <c r="C1657" s="67"/>
      <c r="D1657" s="67"/>
      <c r="E1657" s="67"/>
      <c r="F1657" s="67"/>
      <c r="G1657" s="67"/>
    </row>
    <row r="1658" spans="3:7" ht="12.75">
      <c r="C1658" s="67"/>
      <c r="D1658" s="67"/>
      <c r="E1658" s="67"/>
      <c r="F1658" s="67"/>
      <c r="G1658" s="67"/>
    </row>
    <row r="1659" spans="3:7" ht="12.75">
      <c r="C1659" s="67"/>
      <c r="D1659" s="67"/>
      <c r="E1659" s="67"/>
      <c r="F1659" s="67"/>
      <c r="G1659" s="67"/>
    </row>
    <row r="1660" spans="3:7" ht="12.75">
      <c r="C1660" s="67"/>
      <c r="D1660" s="67"/>
      <c r="E1660" s="67"/>
      <c r="F1660" s="67"/>
      <c r="G1660" s="67"/>
    </row>
    <row r="1661" spans="3:7" ht="12.75">
      <c r="C1661" s="67"/>
      <c r="D1661" s="67"/>
      <c r="E1661" s="67"/>
      <c r="F1661" s="67"/>
      <c r="G1661" s="67"/>
    </row>
    <row r="1662" spans="3:7" ht="12.75">
      <c r="C1662" s="67"/>
      <c r="D1662" s="67"/>
      <c r="E1662" s="67"/>
      <c r="F1662" s="67"/>
      <c r="G1662" s="67"/>
    </row>
    <row r="1663" spans="3:7" ht="12.75">
      <c r="C1663" s="67"/>
      <c r="D1663" s="67"/>
      <c r="E1663" s="67"/>
      <c r="F1663" s="67"/>
      <c r="G1663" s="67"/>
    </row>
    <row r="1664" spans="3:7" ht="12.75">
      <c r="C1664" s="67"/>
      <c r="D1664" s="67"/>
      <c r="E1664" s="67"/>
      <c r="F1664" s="67"/>
      <c r="G1664" s="67"/>
    </row>
    <row r="1665" spans="3:7" ht="12.75">
      <c r="C1665" s="67"/>
      <c r="D1665" s="67"/>
      <c r="E1665" s="67"/>
      <c r="F1665" s="67"/>
      <c r="G1665" s="67"/>
    </row>
    <row r="1666" spans="3:7" ht="12.75">
      <c r="C1666" s="67"/>
      <c r="D1666" s="67"/>
      <c r="E1666" s="67"/>
      <c r="F1666" s="67"/>
      <c r="G1666" s="67"/>
    </row>
    <row r="1667" spans="3:7" ht="12.75">
      <c r="C1667" s="67"/>
      <c r="D1667" s="67"/>
      <c r="E1667" s="67"/>
      <c r="F1667" s="67"/>
      <c r="G1667" s="67"/>
    </row>
    <row r="1668" spans="3:7" ht="12.75">
      <c r="C1668" s="67"/>
      <c r="D1668" s="67"/>
      <c r="E1668" s="67"/>
      <c r="F1668" s="67"/>
      <c r="G1668" s="67"/>
    </row>
    <row r="1669" spans="3:7" ht="12.75">
      <c r="C1669" s="67"/>
      <c r="D1669" s="67"/>
      <c r="E1669" s="67"/>
      <c r="F1669" s="67"/>
      <c r="G1669" s="67"/>
    </row>
    <row r="1670" spans="3:7" ht="12.75">
      <c r="C1670" s="67"/>
      <c r="D1670" s="67"/>
      <c r="E1670" s="67"/>
      <c r="F1670" s="67"/>
      <c r="G1670" s="67"/>
    </row>
    <row r="1671" spans="3:7" ht="12.75">
      <c r="C1671" s="67"/>
      <c r="D1671" s="67"/>
      <c r="E1671" s="67"/>
      <c r="F1671" s="67"/>
      <c r="G1671" s="67"/>
    </row>
    <row r="1672" spans="3:7" ht="12.75">
      <c r="C1672" s="67"/>
      <c r="D1672" s="67"/>
      <c r="E1672" s="67"/>
      <c r="F1672" s="67"/>
      <c r="G1672" s="67"/>
    </row>
    <row r="1673" spans="3:7" ht="12.75">
      <c r="C1673" s="67"/>
      <c r="D1673" s="67"/>
      <c r="E1673" s="67"/>
      <c r="F1673" s="67"/>
      <c r="G1673" s="67"/>
    </row>
    <row r="1674" spans="3:7" ht="12.75">
      <c r="C1674" s="67"/>
      <c r="D1674" s="67"/>
      <c r="E1674" s="67"/>
      <c r="F1674" s="67"/>
      <c r="G1674" s="67"/>
    </row>
    <row r="1675" spans="3:7" ht="12.75">
      <c r="C1675" s="67"/>
      <c r="D1675" s="67"/>
      <c r="E1675" s="67"/>
      <c r="F1675" s="67"/>
      <c r="G1675" s="67"/>
    </row>
    <row r="1676" spans="3:7" ht="12.75">
      <c r="C1676" s="67"/>
      <c r="D1676" s="67"/>
      <c r="E1676" s="67"/>
      <c r="F1676" s="67"/>
      <c r="G1676" s="67"/>
    </row>
    <row r="1677" spans="3:7" ht="12.75">
      <c r="C1677" s="67"/>
      <c r="D1677" s="67"/>
      <c r="E1677" s="67"/>
      <c r="F1677" s="67"/>
      <c r="G1677" s="67"/>
    </row>
    <row r="1678" spans="3:7" ht="12.75">
      <c r="C1678" s="67"/>
      <c r="D1678" s="67"/>
      <c r="E1678" s="67"/>
      <c r="F1678" s="67"/>
      <c r="G1678" s="67"/>
    </row>
    <row r="1679" spans="3:7" ht="12.75">
      <c r="C1679" s="67"/>
      <c r="D1679" s="67"/>
      <c r="E1679" s="67"/>
      <c r="F1679" s="67"/>
      <c r="G1679" s="67"/>
    </row>
    <row r="1680" spans="3:7" ht="12.75">
      <c r="C1680" s="67"/>
      <c r="D1680" s="67"/>
      <c r="E1680" s="67"/>
      <c r="F1680" s="67"/>
      <c r="G1680" s="67"/>
    </row>
    <row r="1681" spans="3:7" ht="12.75">
      <c r="C1681" s="67"/>
      <c r="D1681" s="67"/>
      <c r="E1681" s="67"/>
      <c r="F1681" s="67"/>
      <c r="G1681" s="67"/>
    </row>
    <row r="1682" spans="3:7" ht="12.75">
      <c r="C1682" s="67"/>
      <c r="D1682" s="67"/>
      <c r="E1682" s="67"/>
      <c r="F1682" s="67"/>
      <c r="G1682" s="67"/>
    </row>
    <row r="1683" spans="3:7" ht="12.75">
      <c r="C1683" s="67"/>
      <c r="D1683" s="67"/>
      <c r="E1683" s="67"/>
      <c r="F1683" s="67"/>
      <c r="G1683" s="67"/>
    </row>
    <row r="1684" spans="3:7" ht="12.75">
      <c r="C1684" s="67"/>
      <c r="D1684" s="67"/>
      <c r="E1684" s="67"/>
      <c r="F1684" s="67"/>
      <c r="G1684" s="67"/>
    </row>
    <row r="1685" spans="3:7" ht="12.75">
      <c r="C1685" s="67"/>
      <c r="D1685" s="67"/>
      <c r="E1685" s="67"/>
      <c r="F1685" s="67"/>
      <c r="G1685" s="67"/>
    </row>
    <row r="1686" spans="3:7" ht="12.75">
      <c r="C1686" s="67"/>
      <c r="D1686" s="67"/>
      <c r="E1686" s="67"/>
      <c r="F1686" s="67"/>
      <c r="G1686" s="67"/>
    </row>
    <row r="1687" spans="3:7" ht="12.75">
      <c r="C1687" s="67"/>
      <c r="D1687" s="67"/>
      <c r="E1687" s="67"/>
      <c r="F1687" s="67"/>
      <c r="G1687" s="67"/>
    </row>
    <row r="1688" spans="3:7" ht="12.75">
      <c r="C1688" s="67"/>
      <c r="D1688" s="67"/>
      <c r="E1688" s="67"/>
      <c r="F1688" s="67"/>
      <c r="G1688" s="67"/>
    </row>
    <row r="1689" spans="3:7" ht="12.75">
      <c r="C1689" s="67"/>
      <c r="D1689" s="67"/>
      <c r="E1689" s="67"/>
      <c r="F1689" s="67"/>
      <c r="G1689" s="67"/>
    </row>
    <row r="1690" spans="3:7" ht="12.75">
      <c r="C1690" s="67"/>
      <c r="D1690" s="67"/>
      <c r="E1690" s="67"/>
      <c r="F1690" s="67"/>
      <c r="G1690" s="67"/>
    </row>
    <row r="1691" spans="3:7" ht="12.75">
      <c r="C1691" s="67"/>
      <c r="D1691" s="67"/>
      <c r="E1691" s="67"/>
      <c r="F1691" s="67"/>
      <c r="G1691" s="67"/>
    </row>
    <row r="1692" spans="3:7" ht="12.75">
      <c r="C1692" s="67"/>
      <c r="D1692" s="67"/>
      <c r="E1692" s="67"/>
      <c r="F1692" s="67"/>
      <c r="G1692" s="67"/>
    </row>
    <row r="1693" spans="3:7" ht="12.75">
      <c r="C1693" s="67"/>
      <c r="D1693" s="67"/>
      <c r="E1693" s="67"/>
      <c r="F1693" s="67"/>
      <c r="G1693" s="67"/>
    </row>
    <row r="1694" spans="3:7" ht="12.75">
      <c r="C1694" s="67"/>
      <c r="D1694" s="67"/>
      <c r="E1694" s="67"/>
      <c r="F1694" s="67"/>
      <c r="G1694" s="67"/>
    </row>
    <row r="1695" spans="3:7" ht="12.75">
      <c r="C1695" s="67"/>
      <c r="D1695" s="67"/>
      <c r="E1695" s="67"/>
      <c r="F1695" s="67"/>
      <c r="G1695" s="67"/>
    </row>
    <row r="1696" spans="3:7" ht="12.75">
      <c r="C1696" s="67"/>
      <c r="D1696" s="67"/>
      <c r="E1696" s="67"/>
      <c r="F1696" s="67"/>
      <c r="G1696" s="67"/>
    </row>
    <row r="1697" spans="3:7" ht="12.75">
      <c r="C1697" s="67"/>
      <c r="D1697" s="67"/>
      <c r="E1697" s="67"/>
      <c r="F1697" s="67"/>
      <c r="G1697" s="67"/>
    </row>
    <row r="1698" spans="3:7" ht="12.75">
      <c r="C1698" s="67"/>
      <c r="D1698" s="67"/>
      <c r="E1698" s="67"/>
      <c r="F1698" s="67"/>
      <c r="G1698" s="67"/>
    </row>
    <row r="1699" spans="3:7" ht="12.75">
      <c r="C1699" s="67"/>
      <c r="D1699" s="67"/>
      <c r="E1699" s="67"/>
      <c r="F1699" s="67"/>
      <c r="G1699" s="67"/>
    </row>
    <row r="1700" spans="3:7" ht="12.75">
      <c r="C1700" s="67"/>
      <c r="D1700" s="67"/>
      <c r="E1700" s="67"/>
      <c r="F1700" s="67"/>
      <c r="G1700" s="67"/>
    </row>
    <row r="1701" spans="3:7" ht="12.75">
      <c r="C1701" s="67"/>
      <c r="D1701" s="67"/>
      <c r="E1701" s="67"/>
      <c r="F1701" s="67"/>
      <c r="G1701" s="67"/>
    </row>
    <row r="1702" spans="3:7" ht="12.75">
      <c r="C1702" s="67"/>
      <c r="D1702" s="67"/>
      <c r="E1702" s="67"/>
      <c r="F1702" s="67"/>
      <c r="G1702" s="67"/>
    </row>
    <row r="1703" spans="3:7" ht="12.75">
      <c r="C1703" s="67"/>
      <c r="D1703" s="67"/>
      <c r="E1703" s="67"/>
      <c r="F1703" s="67"/>
      <c r="G1703" s="67"/>
    </row>
    <row r="1704" spans="3:7" ht="12.75">
      <c r="C1704" s="67"/>
      <c r="D1704" s="67"/>
      <c r="E1704" s="67"/>
      <c r="F1704" s="67"/>
      <c r="G1704" s="67"/>
    </row>
    <row r="1705" spans="3:7" ht="12.75">
      <c r="C1705" s="67"/>
      <c r="D1705" s="67"/>
      <c r="E1705" s="67"/>
      <c r="F1705" s="67"/>
      <c r="G1705" s="67"/>
    </row>
    <row r="1706" spans="3:7" ht="12.75">
      <c r="C1706" s="67"/>
      <c r="D1706" s="67"/>
      <c r="E1706" s="67"/>
      <c r="F1706" s="67"/>
      <c r="G1706" s="67"/>
    </row>
    <row r="1707" spans="3:7" ht="12.75">
      <c r="C1707" s="67"/>
      <c r="D1707" s="67"/>
      <c r="E1707" s="67"/>
      <c r="F1707" s="67"/>
      <c r="G1707" s="67"/>
    </row>
    <row r="1708" spans="3:7" ht="12.75">
      <c r="C1708" s="67"/>
      <c r="D1708" s="67"/>
      <c r="E1708" s="67"/>
      <c r="F1708" s="67"/>
      <c r="G1708" s="67"/>
    </row>
    <row r="1709" spans="3:7" ht="12.75">
      <c r="C1709" s="67"/>
      <c r="D1709" s="67"/>
      <c r="E1709" s="67"/>
      <c r="F1709" s="67"/>
      <c r="G1709" s="67"/>
    </row>
    <row r="1710" spans="3:7" ht="12.75">
      <c r="C1710" s="67"/>
      <c r="D1710" s="67"/>
      <c r="E1710" s="67"/>
      <c r="F1710" s="67"/>
      <c r="G1710" s="67"/>
    </row>
    <row r="1711" spans="3:7" ht="12.75">
      <c r="C1711" s="67"/>
      <c r="D1711" s="67"/>
      <c r="E1711" s="67"/>
      <c r="F1711" s="67"/>
      <c r="G1711" s="67"/>
    </row>
    <row r="1712" spans="3:7" ht="12.75">
      <c r="C1712" s="67"/>
      <c r="D1712" s="67"/>
      <c r="E1712" s="67"/>
      <c r="F1712" s="67"/>
      <c r="G1712" s="67"/>
    </row>
    <row r="1713" spans="3:7" ht="12.75">
      <c r="C1713" s="67"/>
      <c r="D1713" s="67"/>
      <c r="E1713" s="67"/>
      <c r="F1713" s="67"/>
      <c r="G1713" s="67"/>
    </row>
    <row r="1714" spans="3:7" ht="12.75">
      <c r="C1714" s="67"/>
      <c r="D1714" s="67"/>
      <c r="E1714" s="67"/>
      <c r="F1714" s="67"/>
      <c r="G1714" s="67"/>
    </row>
    <row r="1715" spans="3:7" ht="12.75">
      <c r="C1715" s="67"/>
      <c r="D1715" s="67"/>
      <c r="E1715" s="67"/>
      <c r="F1715" s="67"/>
      <c r="G1715" s="67"/>
    </row>
    <row r="1716" spans="3:7" ht="12.75">
      <c r="C1716" s="67"/>
      <c r="D1716" s="67"/>
      <c r="E1716" s="67"/>
      <c r="F1716" s="67"/>
      <c r="G1716" s="67"/>
    </row>
    <row r="1717" spans="3:7" ht="12.75">
      <c r="C1717" s="67"/>
      <c r="D1717" s="67"/>
      <c r="E1717" s="67"/>
      <c r="F1717" s="67"/>
      <c r="G1717" s="67"/>
    </row>
    <row r="1718" spans="3:7" ht="12.75">
      <c r="C1718" s="67"/>
      <c r="D1718" s="67"/>
      <c r="E1718" s="67"/>
      <c r="F1718" s="67"/>
      <c r="G1718" s="67"/>
    </row>
    <row r="1719" spans="3:7" ht="12.75">
      <c r="C1719" s="67"/>
      <c r="D1719" s="67"/>
      <c r="E1719" s="67"/>
      <c r="F1719" s="67"/>
      <c r="G1719" s="67"/>
    </row>
    <row r="1720" spans="3:7" ht="12.75">
      <c r="C1720" s="67"/>
      <c r="D1720" s="67"/>
      <c r="E1720" s="67"/>
      <c r="F1720" s="67"/>
      <c r="G1720" s="67"/>
    </row>
    <row r="1721" spans="3:7" ht="12.75">
      <c r="C1721" s="67"/>
      <c r="D1721" s="67"/>
      <c r="E1721" s="67"/>
      <c r="F1721" s="67"/>
      <c r="G1721" s="67"/>
    </row>
    <row r="1722" spans="3:7" ht="12.75">
      <c r="C1722" s="67"/>
      <c r="D1722" s="67"/>
      <c r="E1722" s="67"/>
      <c r="F1722" s="67"/>
      <c r="G1722" s="67"/>
    </row>
    <row r="1723" spans="3:7" ht="12.75">
      <c r="C1723" s="67"/>
      <c r="D1723" s="67"/>
      <c r="E1723" s="67"/>
      <c r="F1723" s="67"/>
      <c r="G1723" s="67"/>
    </row>
    <row r="1724" spans="3:7" ht="12.75">
      <c r="C1724" s="67"/>
      <c r="D1724" s="67"/>
      <c r="E1724" s="67"/>
      <c r="F1724" s="67"/>
      <c r="G1724" s="67"/>
    </row>
    <row r="1725" spans="3:7" ht="12.75">
      <c r="C1725" s="67"/>
      <c r="D1725" s="67"/>
      <c r="E1725" s="67"/>
      <c r="F1725" s="67"/>
      <c r="G1725" s="67"/>
    </row>
    <row r="1726" spans="3:7" ht="12.75">
      <c r="C1726" s="67"/>
      <c r="D1726" s="67"/>
      <c r="E1726" s="67"/>
      <c r="F1726" s="67"/>
      <c r="G1726" s="67"/>
    </row>
    <row r="1727" spans="3:7" ht="12.75">
      <c r="C1727" s="67"/>
      <c r="D1727" s="67"/>
      <c r="E1727" s="67"/>
      <c r="F1727" s="67"/>
      <c r="G1727" s="67"/>
    </row>
    <row r="1728" spans="3:7" ht="12.75">
      <c r="C1728" s="67"/>
      <c r="D1728" s="67"/>
      <c r="E1728" s="67"/>
      <c r="F1728" s="67"/>
      <c r="G1728" s="67"/>
    </row>
    <row r="1729" spans="3:7" ht="12.75">
      <c r="C1729" s="67"/>
      <c r="D1729" s="67"/>
      <c r="E1729" s="67"/>
      <c r="F1729" s="67"/>
      <c r="G1729" s="67"/>
    </row>
    <row r="1730" spans="3:7" ht="12.75">
      <c r="C1730" s="67"/>
      <c r="D1730" s="67"/>
      <c r="E1730" s="67"/>
      <c r="F1730" s="67"/>
      <c r="G1730" s="67"/>
    </row>
    <row r="1731" spans="3:7" ht="12.75">
      <c r="C1731" s="67"/>
      <c r="D1731" s="67"/>
      <c r="E1731" s="67"/>
      <c r="F1731" s="67"/>
      <c r="G1731" s="67"/>
    </row>
    <row r="1732" spans="3:7" ht="12.75">
      <c r="C1732" s="67"/>
      <c r="D1732" s="67"/>
      <c r="E1732" s="67"/>
      <c r="F1732" s="67"/>
      <c r="G1732" s="67"/>
    </row>
    <row r="1733" spans="3:7" ht="12.75">
      <c r="C1733" s="67"/>
      <c r="D1733" s="67"/>
      <c r="E1733" s="67"/>
      <c r="F1733" s="67"/>
      <c r="G1733" s="67"/>
    </row>
    <row r="1734" spans="3:7" ht="12.75">
      <c r="C1734" s="67"/>
      <c r="D1734" s="67"/>
      <c r="E1734" s="67"/>
      <c r="F1734" s="67"/>
      <c r="G1734" s="67"/>
    </row>
    <row r="1735" spans="3:7" ht="12.75">
      <c r="C1735" s="67"/>
      <c r="D1735" s="67"/>
      <c r="E1735" s="67"/>
      <c r="F1735" s="67"/>
      <c r="G1735" s="67"/>
    </row>
    <row r="1736" spans="3:7" ht="12.75">
      <c r="C1736" s="67"/>
      <c r="D1736" s="67"/>
      <c r="E1736" s="67"/>
      <c r="F1736" s="67"/>
      <c r="G1736" s="67"/>
    </row>
    <row r="1737" spans="3:7" ht="12.75">
      <c r="C1737" s="67"/>
      <c r="D1737" s="67"/>
      <c r="E1737" s="67"/>
      <c r="F1737" s="67"/>
      <c r="G1737" s="67"/>
    </row>
    <row r="1738" spans="3:7" ht="12.75">
      <c r="C1738" s="67"/>
      <c r="D1738" s="67"/>
      <c r="E1738" s="67"/>
      <c r="F1738" s="67"/>
      <c r="G1738" s="67"/>
    </row>
    <row r="1739" spans="3:7" ht="12.75">
      <c r="C1739" s="67"/>
      <c r="D1739" s="67"/>
      <c r="E1739" s="67"/>
      <c r="F1739" s="67"/>
      <c r="G1739" s="67"/>
    </row>
    <row r="1740" spans="3:7" ht="12.75">
      <c r="C1740" s="67"/>
      <c r="D1740" s="67"/>
      <c r="E1740" s="67"/>
      <c r="F1740" s="67"/>
      <c r="G1740" s="67"/>
    </row>
    <row r="1741" spans="3:7" ht="12.75">
      <c r="C1741" s="67"/>
      <c r="D1741" s="67"/>
      <c r="E1741" s="67"/>
      <c r="F1741" s="67"/>
      <c r="G1741" s="67"/>
    </row>
    <row r="1742" spans="3:7" ht="12.75">
      <c r="C1742" s="67"/>
      <c r="D1742" s="67"/>
      <c r="E1742" s="67"/>
      <c r="F1742" s="67"/>
      <c r="G1742" s="67"/>
    </row>
    <row r="1743" spans="3:7" ht="12.75">
      <c r="C1743" s="67"/>
      <c r="D1743" s="67"/>
      <c r="E1743" s="67"/>
      <c r="F1743" s="67"/>
      <c r="G1743" s="67"/>
    </row>
    <row r="1744" spans="3:7" ht="12.75">
      <c r="C1744" s="67"/>
      <c r="D1744" s="67"/>
      <c r="E1744" s="67"/>
      <c r="F1744" s="67"/>
      <c r="G1744" s="67"/>
    </row>
    <row r="1745" spans="3:7" ht="12.75">
      <c r="C1745" s="67"/>
      <c r="D1745" s="67"/>
      <c r="E1745" s="67"/>
      <c r="F1745" s="67"/>
      <c r="G1745" s="67"/>
    </row>
    <row r="1746" spans="3:7" ht="12.75">
      <c r="C1746" s="67"/>
      <c r="D1746" s="67"/>
      <c r="E1746" s="67"/>
      <c r="F1746" s="67"/>
      <c r="G1746" s="67"/>
    </row>
    <row r="1747" spans="3:7" ht="12.75">
      <c r="C1747" s="67"/>
      <c r="D1747" s="67"/>
      <c r="E1747" s="67"/>
      <c r="F1747" s="67"/>
      <c r="G1747" s="67"/>
    </row>
    <row r="1748" spans="3:7" ht="12.75">
      <c r="C1748" s="67"/>
      <c r="D1748" s="67"/>
      <c r="E1748" s="67"/>
      <c r="F1748" s="67"/>
      <c r="G1748" s="67"/>
    </row>
    <row r="1749" spans="3:7" ht="12.75">
      <c r="C1749" s="67"/>
      <c r="D1749" s="67"/>
      <c r="E1749" s="67"/>
      <c r="F1749" s="67"/>
      <c r="G1749" s="67"/>
    </row>
    <row r="1750" spans="3:7" ht="12.75">
      <c r="C1750" s="67"/>
      <c r="D1750" s="67"/>
      <c r="E1750" s="67"/>
      <c r="F1750" s="67"/>
      <c r="G1750" s="67"/>
    </row>
    <row r="1751" spans="3:7" ht="12.75">
      <c r="C1751" s="67"/>
      <c r="D1751" s="67"/>
      <c r="E1751" s="67"/>
      <c r="F1751" s="67"/>
      <c r="G1751" s="67"/>
    </row>
    <row r="1752" spans="3:7" ht="12.75">
      <c r="C1752" s="67"/>
      <c r="D1752" s="67"/>
      <c r="E1752" s="67"/>
      <c r="F1752" s="67"/>
      <c r="G1752" s="67"/>
    </row>
    <row r="1753" spans="3:7" ht="12.75">
      <c r="C1753" s="67"/>
      <c r="D1753" s="67"/>
      <c r="E1753" s="67"/>
      <c r="F1753" s="67"/>
      <c r="G1753" s="67"/>
    </row>
    <row r="1754" spans="3:7" ht="12.75">
      <c r="C1754" s="67"/>
      <c r="D1754" s="67"/>
      <c r="E1754" s="67"/>
      <c r="F1754" s="67"/>
      <c r="G1754" s="67"/>
    </row>
    <row r="1755" spans="3:7" ht="12.75">
      <c r="C1755" s="67"/>
      <c r="D1755" s="67"/>
      <c r="E1755" s="67"/>
      <c r="F1755" s="67"/>
      <c r="G1755" s="67"/>
    </row>
    <row r="1756" spans="3:7" ht="12.75">
      <c r="C1756" s="67"/>
      <c r="D1756" s="67"/>
      <c r="E1756" s="67"/>
      <c r="F1756" s="67"/>
      <c r="G1756" s="67"/>
    </row>
    <row r="1757" spans="3:7" ht="12.75">
      <c r="C1757" s="67"/>
      <c r="D1757" s="67"/>
      <c r="E1757" s="67"/>
      <c r="F1757" s="67"/>
      <c r="G1757" s="67"/>
    </row>
    <row r="1758" spans="3:7" ht="12.75">
      <c r="C1758" s="67"/>
      <c r="D1758" s="67"/>
      <c r="E1758" s="67"/>
      <c r="F1758" s="67"/>
      <c r="G1758" s="67"/>
    </row>
    <row r="1759" spans="3:7" ht="12.75">
      <c r="C1759" s="67"/>
      <c r="D1759" s="67"/>
      <c r="E1759" s="67"/>
      <c r="F1759" s="67"/>
      <c r="G1759" s="67"/>
    </row>
    <row r="1760" spans="3:7" ht="12.75">
      <c r="C1760" s="67"/>
      <c r="D1760" s="67"/>
      <c r="E1760" s="67"/>
      <c r="F1760" s="67"/>
      <c r="G1760" s="67"/>
    </row>
    <row r="1761" spans="3:7" ht="12.75">
      <c r="C1761" s="67"/>
      <c r="D1761" s="67"/>
      <c r="E1761" s="67"/>
      <c r="F1761" s="67"/>
      <c r="G1761" s="67"/>
    </row>
    <row r="1762" spans="3:7" ht="12.75">
      <c r="C1762" s="67"/>
      <c r="D1762" s="67"/>
      <c r="E1762" s="67"/>
      <c r="F1762" s="67"/>
      <c r="G1762" s="67"/>
    </row>
    <row r="1763" spans="3:7" ht="12.75">
      <c r="C1763" s="67"/>
      <c r="D1763" s="67"/>
      <c r="E1763" s="67"/>
      <c r="F1763" s="67"/>
      <c r="G1763" s="67"/>
    </row>
    <row r="1764" spans="3:7" ht="12.75">
      <c r="C1764" s="67"/>
      <c r="D1764" s="67"/>
      <c r="E1764" s="67"/>
      <c r="F1764" s="67"/>
      <c r="G1764" s="67"/>
    </row>
    <row r="1765" spans="3:7" ht="12.75">
      <c r="C1765" s="67"/>
      <c r="D1765" s="67"/>
      <c r="E1765" s="67"/>
      <c r="F1765" s="67"/>
      <c r="G1765" s="67"/>
    </row>
    <row r="1766" spans="3:7" ht="12.75">
      <c r="C1766" s="67"/>
      <c r="D1766" s="67"/>
      <c r="E1766" s="67"/>
      <c r="F1766" s="67"/>
      <c r="G1766" s="67"/>
    </row>
    <row r="1767" spans="3:7" ht="12.75">
      <c r="C1767" s="67"/>
      <c r="D1767" s="67"/>
      <c r="E1767" s="67"/>
      <c r="F1767" s="67"/>
      <c r="G1767" s="67"/>
    </row>
    <row r="1768" spans="3:7" ht="12.75">
      <c r="C1768" s="67"/>
      <c r="D1768" s="67"/>
      <c r="E1768" s="67"/>
      <c r="F1768" s="67"/>
      <c r="G1768" s="67"/>
    </row>
    <row r="1769" spans="3:7" ht="12.75">
      <c r="C1769" s="67"/>
      <c r="D1769" s="67"/>
      <c r="E1769" s="67"/>
      <c r="F1769" s="67"/>
      <c r="G1769" s="67"/>
    </row>
    <row r="1770" spans="3:7" ht="12.75">
      <c r="C1770" s="67"/>
      <c r="D1770" s="67"/>
      <c r="E1770" s="67"/>
      <c r="F1770" s="67"/>
      <c r="G1770" s="67"/>
    </row>
    <row r="1771" spans="3:7" ht="12.75">
      <c r="C1771" s="67"/>
      <c r="D1771" s="67"/>
      <c r="E1771" s="67"/>
      <c r="F1771" s="67"/>
      <c r="G1771" s="67"/>
    </row>
    <row r="1772" spans="3:7" ht="12.75">
      <c r="C1772" s="67"/>
      <c r="D1772" s="67"/>
      <c r="E1772" s="67"/>
      <c r="F1772" s="67"/>
      <c r="G1772" s="67"/>
    </row>
    <row r="1773" spans="3:7" ht="12.75">
      <c r="C1773" s="67"/>
      <c r="D1773" s="67"/>
      <c r="E1773" s="67"/>
      <c r="F1773" s="67"/>
      <c r="G1773" s="67"/>
    </row>
    <row r="1774" spans="3:7" ht="12.75">
      <c r="C1774" s="67"/>
      <c r="D1774" s="67"/>
      <c r="E1774" s="67"/>
      <c r="F1774" s="67"/>
      <c r="G1774" s="67"/>
    </row>
    <row r="1775" spans="3:7" ht="12.75">
      <c r="C1775" s="67"/>
      <c r="D1775" s="67"/>
      <c r="E1775" s="67"/>
      <c r="F1775" s="67"/>
      <c r="G1775" s="67"/>
    </row>
    <row r="1776" spans="3:7" ht="12.75">
      <c r="C1776" s="67"/>
      <c r="D1776" s="67"/>
      <c r="E1776" s="67"/>
      <c r="F1776" s="67"/>
      <c r="G1776" s="67"/>
    </row>
    <row r="1777" spans="3:7" ht="12.75">
      <c r="C1777" s="67"/>
      <c r="D1777" s="67"/>
      <c r="E1777" s="67"/>
      <c r="F1777" s="67"/>
      <c r="G1777" s="67"/>
    </row>
    <row r="1778" spans="3:7" ht="12.75">
      <c r="C1778" s="67"/>
      <c r="D1778" s="67"/>
      <c r="E1778" s="67"/>
      <c r="F1778" s="67"/>
      <c r="G1778" s="67"/>
    </row>
    <row r="1779" spans="3:7" ht="12.75">
      <c r="C1779" s="67"/>
      <c r="D1779" s="67"/>
      <c r="E1779" s="67"/>
      <c r="F1779" s="67"/>
      <c r="G1779" s="67"/>
    </row>
    <row r="1780" spans="3:7" ht="12.75">
      <c r="C1780" s="67"/>
      <c r="D1780" s="67"/>
      <c r="E1780" s="67"/>
      <c r="F1780" s="67"/>
      <c r="G1780" s="67"/>
    </row>
    <row r="1781" spans="3:7" ht="12.75">
      <c r="C1781" s="67"/>
      <c r="D1781" s="67"/>
      <c r="E1781" s="67"/>
      <c r="F1781" s="67"/>
      <c r="G1781" s="67"/>
    </row>
    <row r="1782" spans="3:7" ht="12.75">
      <c r="C1782" s="67"/>
      <c r="D1782" s="67"/>
      <c r="E1782" s="67"/>
      <c r="F1782" s="67"/>
      <c r="G1782" s="67"/>
    </row>
    <row r="1783" spans="3:7" ht="12.75">
      <c r="C1783" s="67"/>
      <c r="D1783" s="67"/>
      <c r="E1783" s="67"/>
      <c r="F1783" s="67"/>
      <c r="G1783" s="67"/>
    </row>
    <row r="1784" spans="3:7" ht="12.75">
      <c r="C1784" s="67"/>
      <c r="D1784" s="67"/>
      <c r="E1784" s="67"/>
      <c r="F1784" s="67"/>
      <c r="G1784" s="67"/>
    </row>
    <row r="1785" spans="3:7" ht="12.75">
      <c r="C1785" s="67"/>
      <c r="D1785" s="67"/>
      <c r="E1785" s="67"/>
      <c r="F1785" s="67"/>
      <c r="G1785" s="67"/>
    </row>
    <row r="1786" spans="3:7" ht="12.75">
      <c r="C1786" s="67"/>
      <c r="D1786" s="67"/>
      <c r="E1786" s="67"/>
      <c r="F1786" s="67"/>
      <c r="G1786" s="67"/>
    </row>
    <row r="1787" spans="3:7" ht="12.75">
      <c r="C1787" s="67"/>
      <c r="D1787" s="67"/>
      <c r="E1787" s="67"/>
      <c r="F1787" s="67"/>
      <c r="G1787" s="67"/>
    </row>
    <row r="1788" spans="3:7" ht="12.75">
      <c r="C1788" s="67"/>
      <c r="D1788" s="67"/>
      <c r="E1788" s="67"/>
      <c r="F1788" s="67"/>
      <c r="G1788" s="67"/>
    </row>
    <row r="1789" spans="3:7" ht="12.75">
      <c r="C1789" s="67"/>
      <c r="D1789" s="67"/>
      <c r="E1789" s="67"/>
      <c r="F1789" s="67"/>
      <c r="G1789" s="67"/>
    </row>
    <row r="1790" spans="3:7" ht="12.75">
      <c r="C1790" s="67"/>
      <c r="D1790" s="67"/>
      <c r="E1790" s="67"/>
      <c r="F1790" s="67"/>
      <c r="G1790" s="67"/>
    </row>
    <row r="1791" spans="3:7" ht="12.75">
      <c r="C1791" s="67"/>
      <c r="D1791" s="67"/>
      <c r="E1791" s="67"/>
      <c r="F1791" s="67"/>
      <c r="G1791" s="67"/>
    </row>
    <row r="1792" spans="3:7" ht="12.75">
      <c r="C1792" s="67"/>
      <c r="D1792" s="67"/>
      <c r="E1792" s="67"/>
      <c r="F1792" s="67"/>
      <c r="G1792" s="67"/>
    </row>
    <row r="1793" spans="3:7" ht="12.75">
      <c r="C1793" s="67"/>
      <c r="D1793" s="67"/>
      <c r="E1793" s="67"/>
      <c r="F1793" s="67"/>
      <c r="G1793" s="67"/>
    </row>
    <row r="1794" spans="3:7" ht="12.75">
      <c r="C1794" s="67"/>
      <c r="D1794" s="67"/>
      <c r="E1794" s="67"/>
      <c r="F1794" s="67"/>
      <c r="G1794" s="67"/>
    </row>
    <row r="1795" spans="3:7" ht="12.75">
      <c r="C1795" s="67"/>
      <c r="D1795" s="67"/>
      <c r="E1795" s="67"/>
      <c r="F1795" s="67"/>
      <c r="G1795" s="67"/>
    </row>
    <row r="1796" spans="3:7" ht="12.75">
      <c r="C1796" s="67"/>
      <c r="D1796" s="67"/>
      <c r="E1796" s="67"/>
      <c r="F1796" s="67"/>
      <c r="G1796" s="67"/>
    </row>
    <row r="1797" spans="3:7" ht="12.75">
      <c r="C1797" s="67"/>
      <c r="D1797" s="67"/>
      <c r="E1797" s="67"/>
      <c r="F1797" s="67"/>
      <c r="G1797" s="67"/>
    </row>
    <row r="1798" spans="3:7" ht="12.75">
      <c r="C1798" s="67"/>
      <c r="D1798" s="67"/>
      <c r="E1798" s="67"/>
      <c r="F1798" s="67"/>
      <c r="G1798" s="67"/>
    </row>
    <row r="1799" spans="3:7" ht="12.75">
      <c r="C1799" s="67"/>
      <c r="D1799" s="67"/>
      <c r="E1799" s="67"/>
      <c r="F1799" s="67"/>
      <c r="G1799" s="67"/>
    </row>
    <row r="1800" spans="3:7" ht="12.75">
      <c r="C1800" s="67"/>
      <c r="D1800" s="67"/>
      <c r="E1800" s="67"/>
      <c r="F1800" s="67"/>
      <c r="G1800" s="67"/>
    </row>
    <row r="1801" spans="3:7" ht="12.75">
      <c r="C1801" s="67"/>
      <c r="D1801" s="67"/>
      <c r="E1801" s="67"/>
      <c r="F1801" s="67"/>
      <c r="G1801" s="67"/>
    </row>
    <row r="1802" spans="3:7" ht="12.75">
      <c r="C1802" s="67"/>
      <c r="D1802" s="67"/>
      <c r="E1802" s="67"/>
      <c r="F1802" s="67"/>
      <c r="G1802" s="67"/>
    </row>
    <row r="1803" spans="3:7" ht="12.75">
      <c r="C1803" s="67"/>
      <c r="D1803" s="67"/>
      <c r="E1803" s="67"/>
      <c r="F1803" s="67"/>
      <c r="G1803" s="67"/>
    </row>
    <row r="1804" spans="3:7" ht="12.75">
      <c r="C1804" s="67"/>
      <c r="D1804" s="67"/>
      <c r="E1804" s="67"/>
      <c r="F1804" s="67"/>
      <c r="G1804" s="67"/>
    </row>
    <row r="1805" spans="3:7" ht="12.75">
      <c r="C1805" s="67"/>
      <c r="D1805" s="67"/>
      <c r="E1805" s="67"/>
      <c r="F1805" s="67"/>
      <c r="G1805" s="67"/>
    </row>
    <row r="1806" spans="3:7" ht="12.75">
      <c r="C1806" s="67"/>
      <c r="D1806" s="67"/>
      <c r="E1806" s="67"/>
      <c r="F1806" s="67"/>
      <c r="G1806" s="67"/>
    </row>
    <row r="1807" spans="3:7" ht="12.75">
      <c r="C1807" s="67"/>
      <c r="D1807" s="67"/>
      <c r="E1807" s="67"/>
      <c r="F1807" s="67"/>
      <c r="G1807" s="67"/>
    </row>
    <row r="1808" spans="3:7" ht="12.75">
      <c r="C1808" s="67"/>
      <c r="D1808" s="67"/>
      <c r="E1808" s="67"/>
      <c r="F1808" s="67"/>
      <c r="G1808" s="67"/>
    </row>
    <row r="1809" spans="3:7" ht="12.75">
      <c r="C1809" s="67"/>
      <c r="D1809" s="67"/>
      <c r="E1809" s="67"/>
      <c r="F1809" s="67"/>
      <c r="G1809" s="67"/>
    </row>
    <row r="1810" spans="3:7" ht="12.75">
      <c r="C1810" s="67"/>
      <c r="D1810" s="67"/>
      <c r="E1810" s="67"/>
      <c r="F1810" s="67"/>
      <c r="G1810" s="67"/>
    </row>
    <row r="1811" spans="3:7" ht="12.75">
      <c r="C1811" s="67"/>
      <c r="D1811" s="67"/>
      <c r="E1811" s="67"/>
      <c r="F1811" s="67"/>
      <c r="G1811" s="67"/>
    </row>
    <row r="1812" spans="3:7" ht="12.75">
      <c r="C1812" s="67"/>
      <c r="D1812" s="67"/>
      <c r="E1812" s="67"/>
      <c r="F1812" s="67"/>
      <c r="G1812" s="67"/>
    </row>
    <row r="1813" spans="3:7" ht="12.75">
      <c r="C1813" s="67"/>
      <c r="D1813" s="67"/>
      <c r="E1813" s="67"/>
      <c r="F1813" s="67"/>
      <c r="G1813" s="67"/>
    </row>
    <row r="1814" spans="3:7" ht="12.75">
      <c r="C1814" s="67"/>
      <c r="D1814" s="67"/>
      <c r="E1814" s="67"/>
      <c r="F1814" s="67"/>
      <c r="G1814" s="67"/>
    </row>
    <row r="1815" spans="3:7" ht="12.75">
      <c r="C1815" s="67"/>
      <c r="D1815" s="67"/>
      <c r="E1815" s="67"/>
      <c r="F1815" s="67"/>
      <c r="G1815" s="67"/>
    </row>
    <row r="1816" spans="3:7" ht="12.75">
      <c r="C1816" s="67"/>
      <c r="D1816" s="67"/>
      <c r="E1816" s="67"/>
      <c r="F1816" s="67"/>
      <c r="G1816" s="67"/>
    </row>
    <row r="1817" spans="3:7" ht="12.75">
      <c r="C1817" s="67"/>
      <c r="D1817" s="67"/>
      <c r="E1817" s="67"/>
      <c r="F1817" s="67"/>
      <c r="G1817" s="67"/>
    </row>
    <row r="1818" spans="3:7" ht="12.75">
      <c r="C1818" s="67"/>
      <c r="D1818" s="67"/>
      <c r="E1818" s="67"/>
      <c r="F1818" s="67"/>
      <c r="G1818" s="67"/>
    </row>
    <row r="1819" spans="3:7" ht="12.75">
      <c r="C1819" s="67"/>
      <c r="D1819" s="67"/>
      <c r="E1819" s="67"/>
      <c r="F1819" s="67"/>
      <c r="G1819" s="67"/>
    </row>
    <row r="1820" spans="3:7" ht="12.75">
      <c r="C1820" s="67"/>
      <c r="D1820" s="67"/>
      <c r="E1820" s="67"/>
      <c r="F1820" s="67"/>
      <c r="G1820" s="67"/>
    </row>
    <row r="1821" spans="3:7" ht="12.75">
      <c r="C1821" s="67"/>
      <c r="D1821" s="67"/>
      <c r="E1821" s="67"/>
      <c r="F1821" s="67"/>
      <c r="G1821" s="67"/>
    </row>
    <row r="1822" spans="3:7" ht="12.75">
      <c r="C1822" s="67"/>
      <c r="D1822" s="67"/>
      <c r="E1822" s="67"/>
      <c r="F1822" s="67"/>
      <c r="G1822" s="67"/>
    </row>
    <row r="1823" spans="3:7" ht="12.75">
      <c r="C1823" s="67"/>
      <c r="D1823" s="67"/>
      <c r="E1823" s="67"/>
      <c r="F1823" s="67"/>
      <c r="G1823" s="67"/>
    </row>
    <row r="1824" spans="3:7" ht="12.75">
      <c r="C1824" s="67"/>
      <c r="D1824" s="67"/>
      <c r="E1824" s="67"/>
      <c r="F1824" s="67"/>
      <c r="G1824" s="67"/>
    </row>
    <row r="1825" spans="3:7" ht="12.75">
      <c r="C1825" s="67"/>
      <c r="D1825" s="67"/>
      <c r="E1825" s="67"/>
      <c r="F1825" s="67"/>
      <c r="G1825" s="67"/>
    </row>
    <row r="1826" spans="3:7" ht="12.75">
      <c r="C1826" s="67"/>
      <c r="D1826" s="67"/>
      <c r="E1826" s="67"/>
      <c r="F1826" s="67"/>
      <c r="G1826" s="67"/>
    </row>
    <row r="1827" spans="3:7" ht="12.75">
      <c r="C1827" s="67"/>
      <c r="D1827" s="67"/>
      <c r="E1827" s="67"/>
      <c r="F1827" s="67"/>
      <c r="G1827" s="67"/>
    </row>
    <row r="1828" spans="3:7" ht="12.75">
      <c r="C1828" s="67"/>
      <c r="D1828" s="67"/>
      <c r="E1828" s="67"/>
      <c r="F1828" s="67"/>
      <c r="G1828" s="67"/>
    </row>
    <row r="1829" spans="3:7" ht="12.75">
      <c r="C1829" s="67"/>
      <c r="D1829" s="67"/>
      <c r="E1829" s="67"/>
      <c r="F1829" s="67"/>
      <c r="G1829" s="67"/>
    </row>
    <row r="1830" spans="3:7" ht="12.75">
      <c r="C1830" s="67"/>
      <c r="D1830" s="67"/>
      <c r="E1830" s="67"/>
      <c r="F1830" s="67"/>
      <c r="G1830" s="67"/>
    </row>
    <row r="1831" spans="3:7" ht="12.75">
      <c r="C1831" s="67"/>
      <c r="D1831" s="67"/>
      <c r="E1831" s="67"/>
      <c r="F1831" s="67"/>
      <c r="G1831" s="67"/>
    </row>
    <row r="1832" spans="3:7" ht="12.75">
      <c r="C1832" s="67"/>
      <c r="D1832" s="67"/>
      <c r="E1832" s="67"/>
      <c r="F1832" s="67"/>
      <c r="G1832" s="67"/>
    </row>
    <row r="1833" spans="3:7" ht="12.75">
      <c r="C1833" s="67"/>
      <c r="D1833" s="67"/>
      <c r="E1833" s="67"/>
      <c r="F1833" s="67"/>
      <c r="G1833" s="67"/>
    </row>
    <row r="1834" spans="3:7" ht="12.75">
      <c r="C1834" s="67"/>
      <c r="D1834" s="67"/>
      <c r="E1834" s="67"/>
      <c r="F1834" s="67"/>
      <c r="G1834" s="67"/>
    </row>
    <row r="1835" spans="3:7" ht="12.75">
      <c r="C1835" s="67"/>
      <c r="D1835" s="67"/>
      <c r="E1835" s="67"/>
      <c r="F1835" s="67"/>
      <c r="G1835" s="67"/>
    </row>
    <row r="1836" spans="3:7" ht="12.75">
      <c r="C1836" s="67"/>
      <c r="D1836" s="67"/>
      <c r="E1836" s="67"/>
      <c r="F1836" s="67"/>
      <c r="G1836" s="67"/>
    </row>
    <row r="1837" spans="3:7" ht="12.75">
      <c r="C1837" s="67"/>
      <c r="D1837" s="67"/>
      <c r="E1837" s="67"/>
      <c r="F1837" s="67"/>
      <c r="G1837" s="67"/>
    </row>
    <row r="1838" spans="3:7" ht="12.75">
      <c r="C1838" s="67"/>
      <c r="D1838" s="67"/>
      <c r="E1838" s="67"/>
      <c r="F1838" s="67"/>
      <c r="G1838" s="67"/>
    </row>
    <row r="1839" spans="3:7" ht="12.75">
      <c r="C1839" s="67"/>
      <c r="D1839" s="67"/>
      <c r="E1839" s="67"/>
      <c r="F1839" s="67"/>
      <c r="G1839" s="67"/>
    </row>
    <row r="1840" spans="3:7" ht="12.75">
      <c r="C1840" s="67"/>
      <c r="D1840" s="67"/>
      <c r="E1840" s="67"/>
      <c r="F1840" s="67"/>
      <c r="G1840" s="67"/>
    </row>
    <row r="1841" spans="3:7" ht="12.75">
      <c r="C1841" s="67"/>
      <c r="D1841" s="67"/>
      <c r="E1841" s="67"/>
      <c r="F1841" s="67"/>
      <c r="G1841" s="67"/>
    </row>
    <row r="1842" spans="3:7" ht="12.75">
      <c r="C1842" s="67"/>
      <c r="D1842" s="67"/>
      <c r="E1842" s="67"/>
      <c r="F1842" s="67"/>
      <c r="G1842" s="67"/>
    </row>
    <row r="1843" spans="3:7" ht="12.75">
      <c r="C1843" s="67"/>
      <c r="D1843" s="67"/>
      <c r="E1843" s="67"/>
      <c r="F1843" s="67"/>
      <c r="G1843" s="67"/>
    </row>
    <row r="1844" spans="3:7" ht="12.75">
      <c r="C1844" s="67"/>
      <c r="D1844" s="67"/>
      <c r="E1844" s="67"/>
      <c r="F1844" s="67"/>
      <c r="G1844" s="67"/>
    </row>
    <row r="1845" spans="3:7" ht="12.75">
      <c r="C1845" s="67"/>
      <c r="D1845" s="67"/>
      <c r="E1845" s="67"/>
      <c r="F1845" s="67"/>
      <c r="G1845" s="67"/>
    </row>
    <row r="1846" spans="3:7" ht="12.75">
      <c r="C1846" s="67"/>
      <c r="D1846" s="67"/>
      <c r="E1846" s="67"/>
      <c r="F1846" s="67"/>
      <c r="G1846" s="67"/>
    </row>
    <row r="1847" spans="3:7" ht="12.75">
      <c r="C1847" s="67"/>
      <c r="D1847" s="67"/>
      <c r="E1847" s="67"/>
      <c r="F1847" s="67"/>
      <c r="G1847" s="67"/>
    </row>
    <row r="1848" spans="3:7" ht="12.75">
      <c r="C1848" s="67"/>
      <c r="D1848" s="67"/>
      <c r="E1848" s="67"/>
      <c r="F1848" s="67"/>
      <c r="G1848" s="67"/>
    </row>
    <row r="1849" spans="3:7" ht="12.75">
      <c r="C1849" s="67"/>
      <c r="D1849" s="67"/>
      <c r="E1849" s="67"/>
      <c r="F1849" s="67"/>
      <c r="G1849" s="67"/>
    </row>
    <row r="1850" spans="3:7" ht="12.75">
      <c r="C1850" s="67"/>
      <c r="D1850" s="67"/>
      <c r="E1850" s="67"/>
      <c r="F1850" s="67"/>
      <c r="G1850" s="67"/>
    </row>
    <row r="1851" spans="3:7" ht="12.75">
      <c r="C1851" s="67"/>
      <c r="D1851" s="67"/>
      <c r="E1851" s="67"/>
      <c r="F1851" s="67"/>
      <c r="G1851" s="67"/>
    </row>
    <row r="1852" spans="3:7" ht="12.75">
      <c r="C1852" s="67"/>
      <c r="D1852" s="67"/>
      <c r="E1852" s="67"/>
      <c r="F1852" s="67"/>
      <c r="G1852" s="67"/>
    </row>
    <row r="1853" spans="3:7" ht="12.75">
      <c r="C1853" s="67"/>
      <c r="D1853" s="67"/>
      <c r="E1853" s="67"/>
      <c r="F1853" s="67"/>
      <c r="G1853" s="67"/>
    </row>
    <row r="1854" spans="3:7" ht="12.75">
      <c r="C1854" s="67"/>
      <c r="D1854" s="67"/>
      <c r="E1854" s="67"/>
      <c r="F1854" s="67"/>
      <c r="G1854" s="67"/>
    </row>
    <row r="1855" spans="3:7" ht="12.75">
      <c r="C1855" s="67"/>
      <c r="D1855" s="67"/>
      <c r="E1855" s="67"/>
      <c r="F1855" s="67"/>
      <c r="G1855" s="67"/>
    </row>
    <row r="1856" spans="3:7" ht="12.75">
      <c r="C1856" s="67"/>
      <c r="D1856" s="67"/>
      <c r="E1856" s="67"/>
      <c r="F1856" s="67"/>
      <c r="G1856" s="67"/>
    </row>
    <row r="1857" spans="3:7" ht="12.75">
      <c r="C1857" s="67"/>
      <c r="D1857" s="67"/>
      <c r="E1857" s="67"/>
      <c r="F1857" s="67"/>
      <c r="G1857" s="67"/>
    </row>
    <row r="1858" spans="3:7" ht="12.75">
      <c r="C1858" s="67"/>
      <c r="D1858" s="67"/>
      <c r="E1858" s="67"/>
      <c r="F1858" s="67"/>
      <c r="G1858" s="67"/>
    </row>
    <row r="1859" spans="3:7" ht="12.75">
      <c r="C1859" s="67"/>
      <c r="D1859" s="67"/>
      <c r="E1859" s="67"/>
      <c r="F1859" s="67"/>
      <c r="G1859" s="67"/>
    </row>
    <row r="1860" spans="3:7" ht="12.75">
      <c r="C1860" s="67"/>
      <c r="D1860" s="67"/>
      <c r="E1860" s="67"/>
      <c r="F1860" s="67"/>
      <c r="G1860" s="67"/>
    </row>
    <row r="1861" spans="3:7" ht="12.75">
      <c r="C1861" s="67"/>
      <c r="D1861" s="67"/>
      <c r="E1861" s="67"/>
      <c r="F1861" s="67"/>
      <c r="G1861" s="67"/>
    </row>
    <row r="1862" spans="3:7" ht="12.75">
      <c r="C1862" s="67"/>
      <c r="D1862" s="67"/>
      <c r="E1862" s="67"/>
      <c r="F1862" s="67"/>
      <c r="G1862" s="67"/>
    </row>
    <row r="1863" spans="3:7" ht="12.75">
      <c r="C1863" s="67"/>
      <c r="D1863" s="67"/>
      <c r="E1863" s="67"/>
      <c r="F1863" s="67"/>
      <c r="G1863" s="67"/>
    </row>
    <row r="1864" spans="3:7" ht="12.75">
      <c r="C1864" s="67"/>
      <c r="D1864" s="67"/>
      <c r="E1864" s="67"/>
      <c r="F1864" s="67"/>
      <c r="G1864" s="67"/>
    </row>
    <row r="1865" spans="3:7" ht="12.75">
      <c r="C1865" s="67"/>
      <c r="D1865" s="67"/>
      <c r="E1865" s="67"/>
      <c r="F1865" s="67"/>
      <c r="G1865" s="67"/>
    </row>
    <row r="1866" spans="3:7" ht="12.75">
      <c r="C1866" s="67"/>
      <c r="D1866" s="67"/>
      <c r="E1866" s="67"/>
      <c r="F1866" s="67"/>
      <c r="G1866" s="67"/>
    </row>
    <row r="1867" spans="3:7" ht="12.75">
      <c r="C1867" s="67"/>
      <c r="D1867" s="67"/>
      <c r="E1867" s="67"/>
      <c r="F1867" s="67"/>
      <c r="G1867" s="67"/>
    </row>
    <row r="1868" spans="3:7" ht="12.75">
      <c r="C1868" s="67"/>
      <c r="D1868" s="67"/>
      <c r="E1868" s="67"/>
      <c r="F1868" s="67"/>
      <c r="G1868" s="67"/>
    </row>
    <row r="1869" spans="3:7" ht="12.75">
      <c r="C1869" s="67"/>
      <c r="D1869" s="67"/>
      <c r="E1869" s="67"/>
      <c r="F1869" s="67"/>
      <c r="G1869" s="67"/>
    </row>
    <row r="1870" spans="3:7" ht="12.75">
      <c r="C1870" s="67"/>
      <c r="D1870" s="67"/>
      <c r="E1870" s="67"/>
      <c r="F1870" s="67"/>
      <c r="G1870" s="67"/>
    </row>
    <row r="1871" spans="3:7" ht="12.75">
      <c r="C1871" s="67"/>
      <c r="D1871" s="67"/>
      <c r="E1871" s="67"/>
      <c r="F1871" s="67"/>
      <c r="G1871" s="67"/>
    </row>
    <row r="1872" spans="3:7" ht="12.75">
      <c r="C1872" s="67"/>
      <c r="D1872" s="67"/>
      <c r="E1872" s="67"/>
      <c r="F1872" s="67"/>
      <c r="G1872" s="67"/>
    </row>
    <row r="1873" spans="3:7" ht="12.75">
      <c r="C1873" s="67"/>
      <c r="D1873" s="67"/>
      <c r="E1873" s="67"/>
      <c r="F1873" s="67"/>
      <c r="G1873" s="67"/>
    </row>
    <row r="1874" spans="3:7" ht="12.75">
      <c r="C1874" s="67"/>
      <c r="D1874" s="67"/>
      <c r="E1874" s="67"/>
      <c r="F1874" s="67"/>
      <c r="G1874" s="67"/>
    </row>
    <row r="1875" spans="3:7" ht="12.75">
      <c r="C1875" s="67"/>
      <c r="D1875" s="67"/>
      <c r="E1875" s="67"/>
      <c r="F1875" s="67"/>
      <c r="G1875" s="67"/>
    </row>
    <row r="1876" spans="3:7" ht="12.75">
      <c r="C1876" s="67"/>
      <c r="D1876" s="67"/>
      <c r="E1876" s="67"/>
      <c r="F1876" s="67"/>
      <c r="G1876" s="67"/>
    </row>
    <row r="1877" spans="3:7" ht="12.75">
      <c r="C1877" s="67"/>
      <c r="D1877" s="67"/>
      <c r="E1877" s="67"/>
      <c r="F1877" s="67"/>
      <c r="G1877" s="67"/>
    </row>
    <row r="1878" spans="3:7" ht="12.75">
      <c r="C1878" s="67"/>
      <c r="D1878" s="67"/>
      <c r="E1878" s="67"/>
      <c r="F1878" s="67"/>
      <c r="G1878" s="67"/>
    </row>
    <row r="1879" spans="3:7" ht="12.75">
      <c r="C1879" s="67"/>
      <c r="D1879" s="67"/>
      <c r="E1879" s="67"/>
      <c r="F1879" s="67"/>
      <c r="G1879" s="67"/>
    </row>
    <row r="1880" spans="3:7" ht="12.75">
      <c r="C1880" s="67"/>
      <c r="D1880" s="67"/>
      <c r="E1880" s="67"/>
      <c r="F1880" s="67"/>
      <c r="G1880" s="67"/>
    </row>
    <row r="1881" spans="3:7" ht="12.75">
      <c r="C1881" s="67"/>
      <c r="D1881" s="67"/>
      <c r="E1881" s="67"/>
      <c r="F1881" s="67"/>
      <c r="G1881" s="67"/>
    </row>
    <row r="1882" spans="3:7" ht="12.75">
      <c r="C1882" s="67"/>
      <c r="D1882" s="67"/>
      <c r="E1882" s="67"/>
      <c r="F1882" s="67"/>
      <c r="G1882" s="67"/>
    </row>
    <row r="1883" spans="3:7" ht="12.75">
      <c r="C1883" s="67"/>
      <c r="D1883" s="67"/>
      <c r="E1883" s="67"/>
      <c r="F1883" s="67"/>
      <c r="G1883" s="67"/>
    </row>
    <row r="1884" spans="3:7" ht="12.75">
      <c r="C1884" s="67"/>
      <c r="D1884" s="67"/>
      <c r="E1884" s="67"/>
      <c r="F1884" s="67"/>
      <c r="G1884" s="67"/>
    </row>
    <row r="1885" spans="3:7" ht="12.75">
      <c r="C1885" s="67"/>
      <c r="D1885" s="67"/>
      <c r="E1885" s="67"/>
      <c r="F1885" s="67"/>
      <c r="G1885" s="67"/>
    </row>
    <row r="1886" spans="3:7" ht="12.75">
      <c r="C1886" s="67"/>
      <c r="D1886" s="67"/>
      <c r="E1886" s="67"/>
      <c r="F1886" s="67"/>
      <c r="G1886" s="67"/>
    </row>
    <row r="1887" spans="3:7" ht="12.75">
      <c r="C1887" s="67"/>
      <c r="D1887" s="67"/>
      <c r="E1887" s="67"/>
      <c r="F1887" s="67"/>
      <c r="G1887" s="67"/>
    </row>
    <row r="1888" spans="3:7" ht="12.75">
      <c r="C1888" s="67"/>
      <c r="D1888" s="67"/>
      <c r="E1888" s="67"/>
      <c r="F1888" s="67"/>
      <c r="G1888" s="67"/>
    </row>
    <row r="1889" spans="3:7" ht="12.75">
      <c r="C1889" s="67"/>
      <c r="D1889" s="67"/>
      <c r="E1889" s="67"/>
      <c r="F1889" s="67"/>
      <c r="G1889" s="67"/>
    </row>
    <row r="1890" spans="3:7" ht="12.75">
      <c r="C1890" s="67"/>
      <c r="D1890" s="67"/>
      <c r="E1890" s="67"/>
      <c r="F1890" s="67"/>
      <c r="G1890" s="67"/>
    </row>
    <row r="1891" spans="3:7" ht="12.75">
      <c r="C1891" s="67"/>
      <c r="D1891" s="67"/>
      <c r="E1891" s="67"/>
      <c r="F1891" s="67"/>
      <c r="G1891" s="67"/>
    </row>
    <row r="1892" spans="3:7" ht="12.75">
      <c r="C1892" s="67"/>
      <c r="D1892" s="67"/>
      <c r="E1892" s="67"/>
      <c r="F1892" s="67"/>
      <c r="G1892" s="67"/>
    </row>
    <row r="1893" spans="3:7" ht="12.75">
      <c r="C1893" s="67"/>
      <c r="D1893" s="67"/>
      <c r="E1893" s="67"/>
      <c r="F1893" s="67"/>
      <c r="G1893" s="67"/>
    </row>
    <row r="1894" spans="3:7" ht="12.75">
      <c r="C1894" s="67"/>
      <c r="D1894" s="67"/>
      <c r="E1894" s="67"/>
      <c r="F1894" s="67"/>
      <c r="G1894" s="67"/>
    </row>
    <row r="1895" spans="3:7" ht="12.75">
      <c r="C1895" s="67"/>
      <c r="D1895" s="67"/>
      <c r="E1895" s="67"/>
      <c r="F1895" s="67"/>
      <c r="G1895" s="67"/>
    </row>
    <row r="1896" spans="3:7" ht="12.75">
      <c r="C1896" s="67"/>
      <c r="D1896" s="67"/>
      <c r="E1896" s="67"/>
      <c r="F1896" s="67"/>
      <c r="G1896" s="67"/>
    </row>
    <row r="1897" spans="3:7" ht="12.75">
      <c r="C1897" s="67"/>
      <c r="D1897" s="67"/>
      <c r="E1897" s="67"/>
      <c r="F1897" s="67"/>
      <c r="G1897" s="67"/>
    </row>
    <row r="1898" spans="3:7" ht="12.75">
      <c r="C1898" s="67"/>
      <c r="D1898" s="67"/>
      <c r="E1898" s="67"/>
      <c r="F1898" s="67"/>
      <c r="G1898" s="67"/>
    </row>
    <row r="1899" spans="3:7" ht="12.75">
      <c r="C1899" s="67"/>
      <c r="D1899" s="67"/>
      <c r="E1899" s="67"/>
      <c r="F1899" s="67"/>
      <c r="G1899" s="67"/>
    </row>
    <row r="1900" spans="3:7" ht="12.75">
      <c r="C1900" s="67"/>
      <c r="D1900" s="67"/>
      <c r="E1900" s="67"/>
      <c r="F1900" s="67"/>
      <c r="G1900" s="67"/>
    </row>
    <row r="1901" spans="3:7" ht="12.75">
      <c r="C1901" s="67"/>
      <c r="D1901" s="67"/>
      <c r="E1901" s="67"/>
      <c r="F1901" s="67"/>
      <c r="G1901" s="67"/>
    </row>
    <row r="1902" spans="3:7" ht="12.75">
      <c r="C1902" s="67"/>
      <c r="D1902" s="67"/>
      <c r="E1902" s="67"/>
      <c r="F1902" s="67"/>
      <c r="G1902" s="67"/>
    </row>
    <row r="1903" spans="3:7" ht="12.75">
      <c r="C1903" s="67"/>
      <c r="D1903" s="67"/>
      <c r="E1903" s="67"/>
      <c r="F1903" s="67"/>
      <c r="G1903" s="67"/>
    </row>
    <row r="1904" spans="3:7" ht="12.75">
      <c r="C1904" s="67"/>
      <c r="D1904" s="67"/>
      <c r="E1904" s="67"/>
      <c r="F1904" s="67"/>
      <c r="G1904" s="67"/>
    </row>
    <row r="1905" spans="3:7" ht="12.75">
      <c r="C1905" s="67"/>
      <c r="D1905" s="67"/>
      <c r="E1905" s="67"/>
      <c r="F1905" s="67"/>
      <c r="G1905" s="67"/>
    </row>
    <row r="1906" spans="3:7" ht="12.75">
      <c r="C1906" s="67"/>
      <c r="D1906" s="67"/>
      <c r="E1906" s="67"/>
      <c r="F1906" s="67"/>
      <c r="G1906" s="67"/>
    </row>
    <row r="1907" spans="3:7" ht="12.75">
      <c r="C1907" s="67"/>
      <c r="D1907" s="67"/>
      <c r="E1907" s="67"/>
      <c r="F1907" s="67"/>
      <c r="G1907" s="67"/>
    </row>
    <row r="1908" spans="3:7" ht="12.75">
      <c r="C1908" s="67"/>
      <c r="D1908" s="67"/>
      <c r="E1908" s="67"/>
      <c r="F1908" s="67"/>
      <c r="G1908" s="67"/>
    </row>
    <row r="1909" spans="3:7" ht="12.75">
      <c r="C1909" s="67"/>
      <c r="D1909" s="67"/>
      <c r="E1909" s="67"/>
      <c r="F1909" s="67"/>
      <c r="G1909" s="67"/>
    </row>
    <row r="1910" spans="3:7" ht="12.75">
      <c r="C1910" s="67"/>
      <c r="D1910" s="67"/>
      <c r="E1910" s="67"/>
      <c r="F1910" s="67"/>
      <c r="G1910" s="67"/>
    </row>
    <row r="1911" spans="3:7" ht="12.75">
      <c r="C1911" s="67"/>
      <c r="D1911" s="67"/>
      <c r="E1911" s="67"/>
      <c r="F1911" s="67"/>
      <c r="G1911" s="67"/>
    </row>
    <row r="1912" spans="3:7" ht="12.75">
      <c r="C1912" s="67"/>
      <c r="D1912" s="67"/>
      <c r="E1912" s="67"/>
      <c r="F1912" s="67"/>
      <c r="G1912" s="67"/>
    </row>
    <row r="1913" spans="3:7" ht="12.75">
      <c r="C1913" s="67"/>
      <c r="D1913" s="67"/>
      <c r="E1913" s="67"/>
      <c r="F1913" s="67"/>
      <c r="G1913" s="67"/>
    </row>
    <row r="1914" spans="3:7" ht="12.75">
      <c r="C1914" s="67"/>
      <c r="D1914" s="67"/>
      <c r="E1914" s="67"/>
      <c r="F1914" s="67"/>
      <c r="G1914" s="67"/>
    </row>
    <row r="1915" spans="3:7" ht="12.75">
      <c r="C1915" s="67"/>
      <c r="D1915" s="67"/>
      <c r="E1915" s="67"/>
      <c r="F1915" s="67"/>
      <c r="G1915" s="67"/>
    </row>
    <row r="1916" spans="3:7" ht="12.75">
      <c r="C1916" s="67"/>
      <c r="D1916" s="67"/>
      <c r="E1916" s="67"/>
      <c r="F1916" s="67"/>
      <c r="G1916" s="67"/>
    </row>
    <row r="1917" spans="3:7" ht="12.75">
      <c r="C1917" s="67"/>
      <c r="D1917" s="67"/>
      <c r="E1917" s="67"/>
      <c r="F1917" s="67"/>
      <c r="G1917" s="67"/>
    </row>
    <row r="1918" spans="3:7" ht="12.75">
      <c r="C1918" s="67"/>
      <c r="D1918" s="67"/>
      <c r="E1918" s="67"/>
      <c r="F1918" s="67"/>
      <c r="G1918" s="67"/>
    </row>
    <row r="1919" spans="3:7" ht="12.75">
      <c r="C1919" s="67"/>
      <c r="D1919" s="67"/>
      <c r="E1919" s="67"/>
      <c r="F1919" s="67"/>
      <c r="G1919" s="67"/>
    </row>
    <row r="1920" spans="3:7" ht="12.75">
      <c r="C1920" s="67"/>
      <c r="D1920" s="67"/>
      <c r="E1920" s="67"/>
      <c r="F1920" s="67"/>
      <c r="G1920" s="67"/>
    </row>
    <row r="1921" spans="3:7" ht="12.75">
      <c r="C1921" s="67"/>
      <c r="D1921" s="67"/>
      <c r="E1921" s="67"/>
      <c r="F1921" s="67"/>
      <c r="G1921" s="67"/>
    </row>
    <row r="1922" spans="3:7" ht="12.75">
      <c r="C1922" s="67"/>
      <c r="D1922" s="67"/>
      <c r="E1922" s="67"/>
      <c r="F1922" s="67"/>
      <c r="G1922" s="67"/>
    </row>
    <row r="1923" spans="3:7" ht="12.75">
      <c r="C1923" s="67"/>
      <c r="D1923" s="67"/>
      <c r="E1923" s="67"/>
      <c r="F1923" s="67"/>
      <c r="G1923" s="67"/>
    </row>
    <row r="1924" spans="3:7" ht="12.75">
      <c r="C1924" s="67"/>
      <c r="D1924" s="67"/>
      <c r="E1924" s="67"/>
      <c r="F1924" s="67"/>
      <c r="G1924" s="67"/>
    </row>
    <row r="1925" spans="3:7" ht="12.75">
      <c r="C1925" s="67"/>
      <c r="D1925" s="67"/>
      <c r="E1925" s="67"/>
      <c r="F1925" s="67"/>
      <c r="G1925" s="67"/>
    </row>
    <row r="1926" spans="3:7" ht="12.75">
      <c r="C1926" s="67"/>
      <c r="D1926" s="67"/>
      <c r="E1926" s="67"/>
      <c r="F1926" s="67"/>
      <c r="G1926" s="67"/>
    </row>
    <row r="1927" spans="3:7" ht="12.75">
      <c r="C1927" s="67"/>
      <c r="D1927" s="67"/>
      <c r="E1927" s="67"/>
      <c r="F1927" s="67"/>
      <c r="G1927" s="67"/>
    </row>
    <row r="1928" spans="3:7" ht="12.75">
      <c r="C1928" s="67"/>
      <c r="D1928" s="67"/>
      <c r="E1928" s="67"/>
      <c r="F1928" s="67"/>
      <c r="G1928" s="67"/>
    </row>
    <row r="1929" spans="3:7" ht="12.75">
      <c r="C1929" s="67"/>
      <c r="D1929" s="67"/>
      <c r="E1929" s="67"/>
      <c r="F1929" s="67"/>
      <c r="G1929" s="67"/>
    </row>
    <row r="1930" spans="3:7" ht="12.75">
      <c r="C1930" s="67"/>
      <c r="D1930" s="67"/>
      <c r="E1930" s="67"/>
      <c r="F1930" s="67"/>
      <c r="G1930" s="67"/>
    </row>
    <row r="1931" spans="3:7" ht="12.75">
      <c r="C1931" s="67"/>
      <c r="D1931" s="67"/>
      <c r="E1931" s="67"/>
      <c r="F1931" s="67"/>
      <c r="G1931" s="67"/>
    </row>
    <row r="1932" spans="3:7" ht="12.75">
      <c r="C1932" s="67"/>
      <c r="D1932" s="67"/>
      <c r="E1932" s="67"/>
      <c r="F1932" s="67"/>
      <c r="G1932" s="67"/>
    </row>
    <row r="1933" spans="3:7" ht="12.75">
      <c r="C1933" s="67"/>
      <c r="D1933" s="67"/>
      <c r="E1933" s="67"/>
      <c r="F1933" s="67"/>
      <c r="G1933" s="67"/>
    </row>
    <row r="1934" spans="3:7" ht="12.75">
      <c r="C1934" s="67"/>
      <c r="D1934" s="67"/>
      <c r="E1934" s="67"/>
      <c r="F1934" s="67"/>
      <c r="G1934" s="67"/>
    </row>
    <row r="1935" spans="3:7" ht="12.75">
      <c r="C1935" s="67"/>
      <c r="D1935" s="67"/>
      <c r="E1935" s="67"/>
      <c r="F1935" s="67"/>
      <c r="G1935" s="67"/>
    </row>
    <row r="1936" spans="3:7" ht="12.75">
      <c r="C1936" s="67"/>
      <c r="D1936" s="67"/>
      <c r="E1936" s="67"/>
      <c r="F1936" s="67"/>
      <c r="G1936" s="67"/>
    </row>
    <row r="1937" spans="3:7" ht="12.75">
      <c r="C1937" s="67"/>
      <c r="D1937" s="67"/>
      <c r="E1937" s="67"/>
      <c r="F1937" s="67"/>
      <c r="G1937" s="67"/>
    </row>
    <row r="1938" spans="3:7" ht="12.75">
      <c r="C1938" s="67"/>
      <c r="D1938" s="67"/>
      <c r="E1938" s="67"/>
      <c r="F1938" s="67"/>
      <c r="G1938" s="67"/>
    </row>
    <row r="1939" spans="3:7" ht="12.75">
      <c r="C1939" s="67"/>
      <c r="D1939" s="67"/>
      <c r="E1939" s="67"/>
      <c r="F1939" s="67"/>
      <c r="G1939" s="67"/>
    </row>
    <row r="1940" spans="3:7" ht="12.75">
      <c r="C1940" s="67"/>
      <c r="D1940" s="67"/>
      <c r="E1940" s="67"/>
      <c r="F1940" s="67"/>
      <c r="G1940" s="67"/>
    </row>
    <row r="1941" spans="3:7" ht="12.75">
      <c r="C1941" s="67"/>
      <c r="D1941" s="67"/>
      <c r="E1941" s="67"/>
      <c r="F1941" s="67"/>
      <c r="G1941" s="67"/>
    </row>
    <row r="1942" spans="3:7" ht="12.75">
      <c r="C1942" s="67"/>
      <c r="D1942" s="67"/>
      <c r="E1942" s="67"/>
      <c r="F1942" s="67"/>
      <c r="G1942" s="67"/>
    </row>
    <row r="1943" spans="3:7" ht="12.75">
      <c r="C1943" s="67"/>
      <c r="D1943" s="67"/>
      <c r="E1943" s="67"/>
      <c r="F1943" s="67"/>
      <c r="G1943" s="67"/>
    </row>
    <row r="1944" spans="3:7" ht="12.75">
      <c r="C1944" s="67"/>
      <c r="D1944" s="67"/>
      <c r="E1944" s="67"/>
      <c r="F1944" s="67"/>
      <c r="G1944" s="67"/>
    </row>
    <row r="1945" spans="3:7" ht="12.75">
      <c r="C1945" s="67"/>
      <c r="D1945" s="67"/>
      <c r="E1945" s="67"/>
      <c r="F1945" s="67"/>
      <c r="G1945" s="67"/>
    </row>
    <row r="1946" spans="3:7" ht="12.75">
      <c r="C1946" s="67"/>
      <c r="D1946" s="67"/>
      <c r="E1946" s="67"/>
      <c r="F1946" s="67"/>
      <c r="G1946" s="67"/>
    </row>
    <row r="1947" spans="3:7" ht="12.75">
      <c r="C1947" s="67"/>
      <c r="D1947" s="67"/>
      <c r="E1947" s="67"/>
      <c r="F1947" s="67"/>
      <c r="G1947" s="67"/>
    </row>
    <row r="1948" spans="3:7" ht="12.75">
      <c r="C1948" s="67"/>
      <c r="D1948" s="67"/>
      <c r="E1948" s="67"/>
      <c r="F1948" s="67"/>
      <c r="G1948" s="67"/>
    </row>
    <row r="1949" spans="3:7" ht="12.75">
      <c r="C1949" s="67"/>
      <c r="D1949" s="67"/>
      <c r="E1949" s="67"/>
      <c r="F1949" s="67"/>
      <c r="G1949" s="67"/>
    </row>
    <row r="1950" spans="3:7" ht="12.75">
      <c r="C1950" s="67"/>
      <c r="D1950" s="67"/>
      <c r="E1950" s="67"/>
      <c r="F1950" s="67"/>
      <c r="G1950" s="67"/>
    </row>
    <row r="1951" spans="3:7" ht="12.75">
      <c r="C1951" s="67"/>
      <c r="D1951" s="67"/>
      <c r="E1951" s="67"/>
      <c r="F1951" s="67"/>
      <c r="G1951" s="67"/>
    </row>
    <row r="1952" spans="3:7" ht="12.75">
      <c r="C1952" s="67"/>
      <c r="D1952" s="67"/>
      <c r="E1952" s="67"/>
      <c r="F1952" s="67"/>
      <c r="G1952" s="67"/>
    </row>
    <row r="1953" spans="3:7" ht="12.75">
      <c r="C1953" s="67"/>
      <c r="D1953" s="67"/>
      <c r="E1953" s="67"/>
      <c r="F1953" s="67"/>
      <c r="G1953" s="67"/>
    </row>
    <row r="1954" spans="3:7" ht="12.75">
      <c r="C1954" s="67"/>
      <c r="D1954" s="67"/>
      <c r="E1954" s="67"/>
      <c r="F1954" s="67"/>
      <c r="G1954" s="67"/>
    </row>
    <row r="1955" spans="3:7" ht="12.75">
      <c r="C1955" s="67"/>
      <c r="D1955" s="67"/>
      <c r="E1955" s="67"/>
      <c r="F1955" s="67"/>
      <c r="G1955" s="67"/>
    </row>
    <row r="1956" spans="3:7" ht="12.75">
      <c r="C1956" s="67"/>
      <c r="D1956" s="67"/>
      <c r="E1956" s="67"/>
      <c r="F1956" s="67"/>
      <c r="G1956" s="67"/>
    </row>
    <row r="1957" spans="3:7" ht="12.75">
      <c r="C1957" s="67"/>
      <c r="D1957" s="67"/>
      <c r="E1957" s="67"/>
      <c r="F1957" s="67"/>
      <c r="G1957" s="67"/>
    </row>
    <row r="1958" spans="3:7" ht="12.75">
      <c r="C1958" s="67"/>
      <c r="D1958" s="67"/>
      <c r="E1958" s="67"/>
      <c r="F1958" s="67"/>
      <c r="G1958" s="67"/>
    </row>
    <row r="1959" spans="3:7" ht="12.75">
      <c r="C1959" s="67"/>
      <c r="D1959" s="67"/>
      <c r="E1959" s="67"/>
      <c r="F1959" s="67"/>
      <c r="G1959" s="67"/>
    </row>
    <row r="1960" spans="3:7" ht="12.75">
      <c r="C1960" s="67"/>
      <c r="D1960" s="67"/>
      <c r="E1960" s="67"/>
      <c r="F1960" s="67"/>
      <c r="G1960" s="67"/>
    </row>
    <row r="1961" spans="3:7" ht="12.75">
      <c r="C1961" s="67"/>
      <c r="D1961" s="67"/>
      <c r="E1961" s="67"/>
      <c r="F1961" s="67"/>
      <c r="G1961" s="67"/>
    </row>
    <row r="1962" spans="3:7" ht="12.75">
      <c r="C1962" s="67"/>
      <c r="D1962" s="67"/>
      <c r="E1962" s="67"/>
      <c r="F1962" s="67"/>
      <c r="G1962" s="67"/>
    </row>
    <row r="1963" spans="3:7" ht="12.75">
      <c r="C1963" s="67"/>
      <c r="D1963" s="67"/>
      <c r="E1963" s="67"/>
      <c r="F1963" s="67"/>
      <c r="G1963" s="67"/>
    </row>
    <row r="1964" spans="3:7" ht="12.75">
      <c r="C1964" s="67"/>
      <c r="D1964" s="67"/>
      <c r="E1964" s="67"/>
      <c r="F1964" s="67"/>
      <c r="G1964" s="67"/>
    </row>
    <row r="1965" spans="3:7" ht="12.75">
      <c r="C1965" s="67"/>
      <c r="D1965" s="67"/>
      <c r="E1965" s="67"/>
      <c r="F1965" s="67"/>
      <c r="G1965" s="67"/>
    </row>
    <row r="1966" spans="3:7" ht="12.75">
      <c r="C1966" s="67"/>
      <c r="D1966" s="67"/>
      <c r="E1966" s="67"/>
      <c r="F1966" s="67"/>
      <c r="G1966" s="67"/>
    </row>
    <row r="1967" spans="3:7" ht="12.75">
      <c r="C1967" s="67"/>
      <c r="D1967" s="67"/>
      <c r="E1967" s="67"/>
      <c r="F1967" s="67"/>
      <c r="G1967" s="67"/>
    </row>
    <row r="1968" spans="3:7" ht="12.75">
      <c r="C1968" s="67"/>
      <c r="D1968" s="67"/>
      <c r="E1968" s="67"/>
      <c r="F1968" s="67"/>
      <c r="G1968" s="67"/>
    </row>
    <row r="1969" spans="3:7" ht="12.75">
      <c r="C1969" s="67"/>
      <c r="D1969" s="67"/>
      <c r="E1969" s="67"/>
      <c r="F1969" s="67"/>
      <c r="G1969" s="67"/>
    </row>
    <row r="1970" spans="3:7" ht="12.75">
      <c r="C1970" s="67"/>
      <c r="D1970" s="67"/>
      <c r="E1970" s="67"/>
      <c r="F1970" s="67"/>
      <c r="G1970" s="67"/>
    </row>
    <row r="1971" spans="3:7" ht="12.75">
      <c r="C1971" s="67"/>
      <c r="D1971" s="67"/>
      <c r="E1971" s="67"/>
      <c r="F1971" s="67"/>
      <c r="G1971" s="67"/>
    </row>
    <row r="1972" spans="3:7" ht="12.75">
      <c r="C1972" s="67"/>
      <c r="D1972" s="67"/>
      <c r="E1972" s="67"/>
      <c r="F1972" s="67"/>
      <c r="G1972" s="67"/>
    </row>
    <row r="1973" spans="3:7" ht="12.75">
      <c r="C1973" s="67"/>
      <c r="D1973" s="67"/>
      <c r="E1973" s="67"/>
      <c r="F1973" s="67"/>
      <c r="G1973" s="67"/>
    </row>
    <row r="1974" spans="3:7" ht="12.75">
      <c r="C1974" s="67"/>
      <c r="D1974" s="67"/>
      <c r="E1974" s="67"/>
      <c r="F1974" s="67"/>
      <c r="G1974" s="67"/>
    </row>
    <row r="1975" spans="3:7" ht="12.75">
      <c r="C1975" s="67"/>
      <c r="D1975" s="67"/>
      <c r="E1975" s="67"/>
      <c r="F1975" s="67"/>
      <c r="G1975" s="67"/>
    </row>
    <row r="1976" spans="3:7" ht="12.75">
      <c r="C1976" s="67"/>
      <c r="D1976" s="67"/>
      <c r="E1976" s="67"/>
      <c r="F1976" s="67"/>
      <c r="G1976" s="67"/>
    </row>
    <row r="1977" spans="3:7" ht="12.75">
      <c r="C1977" s="67"/>
      <c r="D1977" s="67"/>
      <c r="E1977" s="67"/>
      <c r="F1977" s="67"/>
      <c r="G1977" s="67"/>
    </row>
    <row r="1978" spans="3:7" ht="12.75">
      <c r="C1978" s="67"/>
      <c r="D1978" s="67"/>
      <c r="E1978" s="67"/>
      <c r="F1978" s="67"/>
      <c r="G1978" s="67"/>
    </row>
    <row r="1979" spans="3:7" ht="12.75">
      <c r="C1979" s="67"/>
      <c r="D1979" s="67"/>
      <c r="E1979" s="67"/>
      <c r="F1979" s="67"/>
      <c r="G1979" s="67"/>
    </row>
    <row r="1980" spans="3:7" ht="12.75">
      <c r="C1980" s="67"/>
      <c r="D1980" s="67"/>
      <c r="E1980" s="67"/>
      <c r="F1980" s="67"/>
      <c r="G1980" s="67"/>
    </row>
    <row r="1981" spans="3:7" ht="12.75">
      <c r="C1981" s="67"/>
      <c r="D1981" s="67"/>
      <c r="E1981" s="67"/>
      <c r="F1981" s="67"/>
      <c r="G1981" s="67"/>
    </row>
    <row r="1982" spans="3:7" ht="12.75">
      <c r="C1982" s="67"/>
      <c r="D1982" s="67"/>
      <c r="E1982" s="67"/>
      <c r="F1982" s="67"/>
      <c r="G1982" s="67"/>
    </row>
    <row r="1983" spans="3:7" ht="12.75">
      <c r="C1983" s="67"/>
      <c r="D1983" s="67"/>
      <c r="E1983" s="67"/>
      <c r="F1983" s="67"/>
      <c r="G1983" s="67"/>
    </row>
    <row r="1984" spans="3:7" ht="12.75">
      <c r="C1984" s="67"/>
      <c r="D1984" s="67"/>
      <c r="E1984" s="67"/>
      <c r="F1984" s="67"/>
      <c r="G1984" s="67"/>
    </row>
    <row r="1985" spans="3:7" ht="12.75">
      <c r="C1985" s="67"/>
      <c r="D1985" s="67"/>
      <c r="E1985" s="67"/>
      <c r="F1985" s="67"/>
      <c r="G1985" s="67"/>
    </row>
    <row r="1986" spans="3:7" ht="12.75">
      <c r="C1986" s="67"/>
      <c r="D1986" s="67"/>
      <c r="E1986" s="67"/>
      <c r="F1986" s="67"/>
      <c r="G1986" s="67"/>
    </row>
    <row r="1987" spans="3:7" ht="12.75">
      <c r="C1987" s="67"/>
      <c r="D1987" s="67"/>
      <c r="E1987" s="67"/>
      <c r="F1987" s="67"/>
      <c r="G1987" s="67"/>
    </row>
    <row r="1988" spans="3:7" ht="12.75">
      <c r="C1988" s="67"/>
      <c r="D1988" s="67"/>
      <c r="E1988" s="67"/>
      <c r="F1988" s="67"/>
      <c r="G1988" s="67"/>
    </row>
    <row r="1989" spans="3:7" ht="12.75">
      <c r="C1989" s="67"/>
      <c r="D1989" s="67"/>
      <c r="E1989" s="67"/>
      <c r="F1989" s="67"/>
      <c r="G1989" s="67"/>
    </row>
    <row r="1990" spans="3:7" ht="12.75">
      <c r="C1990" s="67"/>
      <c r="D1990" s="67"/>
      <c r="E1990" s="67"/>
      <c r="F1990" s="67"/>
      <c r="G1990" s="67"/>
    </row>
    <row r="1991" spans="3:7" ht="12.75">
      <c r="C1991" s="67"/>
      <c r="D1991" s="67"/>
      <c r="E1991" s="67"/>
      <c r="F1991" s="67"/>
      <c r="G1991" s="67"/>
    </row>
    <row r="1992" spans="3:7" ht="12.75">
      <c r="C1992" s="67"/>
      <c r="D1992" s="67"/>
      <c r="E1992" s="67"/>
      <c r="F1992" s="67"/>
      <c r="G1992" s="67"/>
    </row>
    <row r="1993" spans="3:7" ht="12.75">
      <c r="C1993" s="67"/>
      <c r="D1993" s="67"/>
      <c r="E1993" s="67"/>
      <c r="F1993" s="67"/>
      <c r="G1993" s="67"/>
    </row>
    <row r="1994" spans="3:7" ht="12.75">
      <c r="C1994" s="67"/>
      <c r="D1994" s="67"/>
      <c r="E1994" s="67"/>
      <c r="F1994" s="67"/>
      <c r="G1994" s="67"/>
    </row>
    <row r="1995" spans="3:7" ht="12.75">
      <c r="C1995" s="67"/>
      <c r="D1995" s="67"/>
      <c r="E1995" s="67"/>
      <c r="F1995" s="67"/>
      <c r="G1995" s="67"/>
    </row>
    <row r="1996" spans="3:7" ht="12.75">
      <c r="C1996" s="67"/>
      <c r="D1996" s="67"/>
      <c r="E1996" s="67"/>
      <c r="F1996" s="67"/>
      <c r="G1996" s="67"/>
    </row>
    <row r="1997" spans="3:7" ht="12.75">
      <c r="C1997" s="67"/>
      <c r="D1997" s="67"/>
      <c r="E1997" s="67"/>
      <c r="F1997" s="67"/>
      <c r="G1997" s="67"/>
    </row>
    <row r="1998" spans="3:7" ht="12.75">
      <c r="C1998" s="67"/>
      <c r="D1998" s="67"/>
      <c r="E1998" s="67"/>
      <c r="F1998" s="67"/>
      <c r="G1998" s="67"/>
    </row>
    <row r="1999" spans="3:7" ht="12.75">
      <c r="C1999" s="67"/>
      <c r="D1999" s="67"/>
      <c r="E1999" s="67"/>
      <c r="F1999" s="67"/>
      <c r="G1999" s="67"/>
    </row>
    <row r="2000" spans="3:7" ht="12.75">
      <c r="C2000" s="67"/>
      <c r="D2000" s="67"/>
      <c r="E2000" s="67"/>
      <c r="F2000" s="67"/>
      <c r="G2000" s="67"/>
    </row>
    <row r="2001" spans="3:7" ht="12.75">
      <c r="C2001" s="67"/>
      <c r="D2001" s="67"/>
      <c r="E2001" s="67"/>
      <c r="F2001" s="67"/>
      <c r="G2001" s="67"/>
    </row>
    <row r="2002" spans="3:7" ht="12.75">
      <c r="C2002" s="67"/>
      <c r="D2002" s="67"/>
      <c r="E2002" s="67"/>
      <c r="F2002" s="67"/>
      <c r="G2002" s="67"/>
    </row>
    <row r="2003" spans="3:7" ht="12.75">
      <c r="C2003" s="67"/>
      <c r="D2003" s="67"/>
      <c r="E2003" s="67"/>
      <c r="F2003" s="67"/>
      <c r="G2003" s="67"/>
    </row>
    <row r="2004" spans="3:7" ht="12.75">
      <c r="C2004" s="67"/>
      <c r="D2004" s="67"/>
      <c r="E2004" s="67"/>
      <c r="F2004" s="67"/>
      <c r="G2004" s="67"/>
    </row>
    <row r="2005" spans="3:7" ht="12.75">
      <c r="C2005" s="67"/>
      <c r="D2005" s="67"/>
      <c r="E2005" s="67"/>
      <c r="F2005" s="67"/>
      <c r="G2005" s="67"/>
    </row>
    <row r="2006" spans="3:7" ht="12.75">
      <c r="C2006" s="67"/>
      <c r="D2006" s="67"/>
      <c r="E2006" s="67"/>
      <c r="F2006" s="67"/>
      <c r="G2006" s="67"/>
    </row>
    <row r="2007" spans="3:7" ht="12.75">
      <c r="C2007" s="67"/>
      <c r="D2007" s="67"/>
      <c r="E2007" s="67"/>
      <c r="F2007" s="67"/>
      <c r="G2007" s="67"/>
    </row>
    <row r="2008" spans="3:7" ht="12.75">
      <c r="C2008" s="67"/>
      <c r="D2008" s="67"/>
      <c r="E2008" s="67"/>
      <c r="F2008" s="67"/>
      <c r="G2008" s="67"/>
    </row>
    <row r="2009" spans="3:7" ht="12.75">
      <c r="C2009" s="67"/>
      <c r="D2009" s="67"/>
      <c r="E2009" s="67"/>
      <c r="F2009" s="67"/>
      <c r="G2009" s="67"/>
    </row>
    <row r="2010" spans="3:7" ht="12.75">
      <c r="C2010" s="67"/>
      <c r="D2010" s="67"/>
      <c r="E2010" s="67"/>
      <c r="F2010" s="67"/>
      <c r="G2010" s="67"/>
    </row>
    <row r="2011" spans="3:7" ht="12.75">
      <c r="C2011" s="67"/>
      <c r="D2011" s="67"/>
      <c r="E2011" s="67"/>
      <c r="F2011" s="67"/>
      <c r="G2011" s="67"/>
    </row>
    <row r="2012" spans="3:7" ht="12.75">
      <c r="C2012" s="67"/>
      <c r="D2012" s="67"/>
      <c r="E2012" s="67"/>
      <c r="F2012" s="67"/>
      <c r="G2012" s="67"/>
    </row>
    <row r="2013" spans="3:7" ht="12.75">
      <c r="C2013" s="67"/>
      <c r="D2013" s="67"/>
      <c r="E2013" s="67"/>
      <c r="F2013" s="67"/>
      <c r="G2013" s="67"/>
    </row>
    <row r="2014" spans="3:7" ht="12.75">
      <c r="C2014" s="67"/>
      <c r="D2014" s="67"/>
      <c r="E2014" s="67"/>
      <c r="F2014" s="67"/>
      <c r="G2014" s="67"/>
    </row>
    <row r="2015" spans="3:7" ht="12.75">
      <c r="C2015" s="67"/>
      <c r="D2015" s="67"/>
      <c r="E2015" s="67"/>
      <c r="F2015" s="67"/>
      <c r="G2015" s="67"/>
    </row>
    <row r="2016" spans="3:7" ht="12.75">
      <c r="C2016" s="67"/>
      <c r="D2016" s="67"/>
      <c r="E2016" s="67"/>
      <c r="F2016" s="67"/>
      <c r="G2016" s="67"/>
    </row>
    <row r="2017" spans="3:7" ht="12.75">
      <c r="C2017" s="67"/>
      <c r="D2017" s="67"/>
      <c r="E2017" s="67"/>
      <c r="F2017" s="67"/>
      <c r="G2017" s="67"/>
    </row>
    <row r="2018" spans="3:7" ht="12.75">
      <c r="C2018" s="67"/>
      <c r="D2018" s="67"/>
      <c r="E2018" s="67"/>
      <c r="F2018" s="67"/>
      <c r="G2018" s="67"/>
    </row>
    <row r="2019" spans="3:7" ht="12.75">
      <c r="C2019" s="67"/>
      <c r="D2019" s="67"/>
      <c r="E2019" s="67"/>
      <c r="F2019" s="67"/>
      <c r="G2019" s="67"/>
    </row>
    <row r="2020" spans="3:7" ht="12.75">
      <c r="C2020" s="67"/>
      <c r="D2020" s="67"/>
      <c r="E2020" s="67"/>
      <c r="F2020" s="67"/>
      <c r="G2020" s="67"/>
    </row>
    <row r="2021" spans="3:7" ht="12.75">
      <c r="C2021" s="67"/>
      <c r="D2021" s="67"/>
      <c r="E2021" s="67"/>
      <c r="F2021" s="67"/>
      <c r="G2021" s="67"/>
    </row>
    <row r="2022" spans="3:7" ht="12.75">
      <c r="C2022" s="67"/>
      <c r="D2022" s="67"/>
      <c r="E2022" s="67"/>
      <c r="F2022" s="67"/>
      <c r="G2022" s="67"/>
    </row>
    <row r="2023" spans="3:7" ht="12.75">
      <c r="C2023" s="67"/>
      <c r="D2023" s="67"/>
      <c r="E2023" s="67"/>
      <c r="F2023" s="67"/>
      <c r="G2023" s="67"/>
    </row>
    <row r="2024" spans="3:7" ht="12.75">
      <c r="C2024" s="67"/>
      <c r="D2024" s="67"/>
      <c r="E2024" s="67"/>
      <c r="F2024" s="67"/>
      <c r="G2024" s="67"/>
    </row>
    <row r="2025" spans="3:7" ht="12.75">
      <c r="C2025" s="67"/>
      <c r="D2025" s="67"/>
      <c r="E2025" s="67"/>
      <c r="F2025" s="67"/>
      <c r="G2025" s="67"/>
    </row>
    <row r="2026" spans="3:7" ht="12.75">
      <c r="C2026" s="67"/>
      <c r="D2026" s="67"/>
      <c r="E2026" s="67"/>
      <c r="F2026" s="67"/>
      <c r="G2026" s="67"/>
    </row>
    <row r="2027" spans="3:7" ht="12.75">
      <c r="C2027" s="67"/>
      <c r="D2027" s="67"/>
      <c r="E2027" s="67"/>
      <c r="F2027" s="67"/>
      <c r="G2027" s="67"/>
    </row>
    <row r="2028" spans="3:7" ht="12.75">
      <c r="C2028" s="67"/>
      <c r="D2028" s="67"/>
      <c r="E2028" s="67"/>
      <c r="F2028" s="67"/>
      <c r="G2028" s="67"/>
    </row>
    <row r="2029" spans="3:7" ht="12.75">
      <c r="C2029" s="67"/>
      <c r="D2029" s="67"/>
      <c r="E2029" s="67"/>
      <c r="F2029" s="67"/>
      <c r="G2029" s="67"/>
    </row>
    <row r="2030" spans="3:7" ht="12.75">
      <c r="C2030" s="67"/>
      <c r="D2030" s="67"/>
      <c r="E2030" s="67"/>
      <c r="F2030" s="67"/>
      <c r="G2030" s="67"/>
    </row>
    <row r="2031" spans="3:7" ht="12.75">
      <c r="C2031" s="67"/>
      <c r="D2031" s="67"/>
      <c r="E2031" s="67"/>
      <c r="F2031" s="67"/>
      <c r="G2031" s="67"/>
    </row>
    <row r="2032" spans="3:7" ht="12.75">
      <c r="C2032" s="67"/>
      <c r="D2032" s="67"/>
      <c r="E2032" s="67"/>
      <c r="F2032" s="67"/>
      <c r="G2032" s="67"/>
    </row>
    <row r="2033" spans="3:7" ht="12.75">
      <c r="C2033" s="67"/>
      <c r="D2033" s="67"/>
      <c r="E2033" s="67"/>
      <c r="F2033" s="67"/>
      <c r="G2033" s="67"/>
    </row>
    <row r="2034" spans="3:7" ht="12.75">
      <c r="C2034" s="67"/>
      <c r="D2034" s="67"/>
      <c r="E2034" s="67"/>
      <c r="F2034" s="67"/>
      <c r="G2034" s="67"/>
    </row>
    <row r="2035" spans="3:7" ht="12.75">
      <c r="C2035" s="67"/>
      <c r="D2035" s="67"/>
      <c r="E2035" s="67"/>
      <c r="F2035" s="67"/>
      <c r="G2035" s="67"/>
    </row>
    <row r="2036" spans="3:7" ht="12.75">
      <c r="C2036" s="67"/>
      <c r="D2036" s="67"/>
      <c r="E2036" s="67"/>
      <c r="F2036" s="67"/>
      <c r="G2036" s="67"/>
    </row>
    <row r="2037" spans="3:7" ht="12.75">
      <c r="C2037" s="67"/>
      <c r="D2037" s="67"/>
      <c r="E2037" s="67"/>
      <c r="F2037" s="67"/>
      <c r="G2037" s="67"/>
    </row>
    <row r="2038" spans="3:7" ht="12.75">
      <c r="C2038" s="67"/>
      <c r="D2038" s="67"/>
      <c r="E2038" s="67"/>
      <c r="F2038" s="67"/>
      <c r="G2038" s="67"/>
    </row>
    <row r="2039" spans="3:7" ht="12.75">
      <c r="C2039" s="67"/>
      <c r="D2039" s="67"/>
      <c r="E2039" s="67"/>
      <c r="F2039" s="67"/>
      <c r="G2039" s="67"/>
    </row>
    <row r="2040" spans="3:7" ht="12.75">
      <c r="C2040" s="67"/>
      <c r="D2040" s="67"/>
      <c r="E2040" s="67"/>
      <c r="F2040" s="67"/>
      <c r="G2040" s="67"/>
    </row>
    <row r="2041" spans="3:7" ht="12.75">
      <c r="C2041" s="67"/>
      <c r="D2041" s="67"/>
      <c r="E2041" s="67"/>
      <c r="F2041" s="67"/>
      <c r="G2041" s="67"/>
    </row>
    <row r="2042" spans="3:7" ht="12.75">
      <c r="C2042" s="67"/>
      <c r="D2042" s="67"/>
      <c r="E2042" s="67"/>
      <c r="F2042" s="67"/>
      <c r="G2042" s="67"/>
    </row>
    <row r="2043" spans="3:7" ht="12.75">
      <c r="C2043" s="67"/>
      <c r="D2043" s="67"/>
      <c r="E2043" s="67"/>
      <c r="F2043" s="67"/>
      <c r="G2043" s="67"/>
    </row>
    <row r="2044" spans="3:7" ht="12.75">
      <c r="C2044" s="67"/>
      <c r="D2044" s="67"/>
      <c r="E2044" s="67"/>
      <c r="F2044" s="67"/>
      <c r="G2044" s="67"/>
    </row>
    <row r="2045" spans="3:7" ht="12.75">
      <c r="C2045" s="67"/>
      <c r="D2045" s="67"/>
      <c r="E2045" s="67"/>
      <c r="F2045" s="67"/>
      <c r="G2045" s="67"/>
    </row>
    <row r="2046" spans="3:7" ht="12.75">
      <c r="C2046" s="67"/>
      <c r="D2046" s="67"/>
      <c r="E2046" s="67"/>
      <c r="F2046" s="67"/>
      <c r="G2046" s="67"/>
    </row>
    <row r="2047" spans="3:7" ht="12.75">
      <c r="C2047" s="67"/>
      <c r="D2047" s="67"/>
      <c r="E2047" s="67"/>
      <c r="F2047" s="67"/>
      <c r="G2047" s="67"/>
    </row>
    <row r="2048" spans="3:7" ht="12.75">
      <c r="C2048" s="67"/>
      <c r="D2048" s="67"/>
      <c r="E2048" s="67"/>
      <c r="F2048" s="67"/>
      <c r="G2048" s="67"/>
    </row>
    <row r="2049" spans="3:7" ht="12.75">
      <c r="C2049" s="67"/>
      <c r="D2049" s="67"/>
      <c r="E2049" s="67"/>
      <c r="F2049" s="67"/>
      <c r="G2049" s="67"/>
    </row>
    <row r="2050" spans="3:7" ht="12.75">
      <c r="C2050" s="67"/>
      <c r="D2050" s="67"/>
      <c r="E2050" s="67"/>
      <c r="F2050" s="67"/>
      <c r="G2050" s="67"/>
    </row>
    <row r="2051" spans="3:7" ht="12.75">
      <c r="C2051" s="67"/>
      <c r="D2051" s="67"/>
      <c r="E2051" s="67"/>
      <c r="F2051" s="67"/>
      <c r="G2051" s="67"/>
    </row>
    <row r="2052" spans="3:7" ht="12.75">
      <c r="C2052" s="67"/>
      <c r="D2052" s="67"/>
      <c r="E2052" s="67"/>
      <c r="F2052" s="67"/>
      <c r="G2052" s="67"/>
    </row>
    <row r="2053" spans="3:7" ht="12.75">
      <c r="C2053" s="67"/>
      <c r="D2053" s="67"/>
      <c r="E2053" s="67"/>
      <c r="F2053" s="67"/>
      <c r="G2053" s="67"/>
    </row>
    <row r="2054" spans="3:7" ht="12.75">
      <c r="C2054" s="67"/>
      <c r="D2054" s="67"/>
      <c r="E2054" s="67"/>
      <c r="F2054" s="67"/>
      <c r="G2054" s="67"/>
    </row>
    <row r="2055" spans="3:7" ht="12.75">
      <c r="C2055" s="67"/>
      <c r="D2055" s="67"/>
      <c r="E2055" s="67"/>
      <c r="F2055" s="67"/>
      <c r="G2055" s="67"/>
    </row>
    <row r="2056" spans="3:7" ht="12.75">
      <c r="C2056" s="67"/>
      <c r="D2056" s="67"/>
      <c r="E2056" s="67"/>
      <c r="F2056" s="67"/>
      <c r="G2056" s="67"/>
    </row>
    <row r="2057" spans="3:7" ht="12.75">
      <c r="C2057" s="67"/>
      <c r="D2057" s="67"/>
      <c r="E2057" s="67"/>
      <c r="F2057" s="67"/>
      <c r="G2057" s="67"/>
    </row>
    <row r="2058" spans="3:7" ht="12.75">
      <c r="C2058" s="67"/>
      <c r="D2058" s="67"/>
      <c r="E2058" s="67"/>
      <c r="F2058" s="67"/>
      <c r="G2058" s="67"/>
    </row>
    <row r="2059" spans="3:7" ht="12.75">
      <c r="C2059" s="67"/>
      <c r="D2059" s="67"/>
      <c r="E2059" s="67"/>
      <c r="F2059" s="67"/>
      <c r="G2059" s="67"/>
    </row>
    <row r="2060" spans="3:7" ht="12.75">
      <c r="C2060" s="67"/>
      <c r="D2060" s="67"/>
      <c r="E2060" s="67"/>
      <c r="F2060" s="67"/>
      <c r="G2060" s="67"/>
    </row>
    <row r="2061" spans="3:7" ht="12.75">
      <c r="C2061" s="67"/>
      <c r="D2061" s="67"/>
      <c r="E2061" s="67"/>
      <c r="F2061" s="67"/>
      <c r="G2061" s="67"/>
    </row>
    <row r="2062" spans="3:7" ht="12.75">
      <c r="C2062" s="67"/>
      <c r="D2062" s="67"/>
      <c r="E2062" s="67"/>
      <c r="F2062" s="67"/>
      <c r="G2062" s="67"/>
    </row>
    <row r="2063" spans="3:7" ht="12.75">
      <c r="C2063" s="67"/>
      <c r="D2063" s="67"/>
      <c r="E2063" s="67"/>
      <c r="F2063" s="67"/>
      <c r="G2063" s="67"/>
    </row>
    <row r="2064" spans="3:7" ht="12.75">
      <c r="C2064" s="67"/>
      <c r="D2064" s="67"/>
      <c r="E2064" s="67"/>
      <c r="F2064" s="67"/>
      <c r="G2064" s="67"/>
    </row>
    <row r="2065" spans="3:7" ht="12.75">
      <c r="C2065" s="67"/>
      <c r="D2065" s="67"/>
      <c r="E2065" s="67"/>
      <c r="F2065" s="67"/>
      <c r="G2065" s="67"/>
    </row>
    <row r="2066" spans="3:7" ht="12.75">
      <c r="C2066" s="67"/>
      <c r="D2066" s="67"/>
      <c r="E2066" s="67"/>
      <c r="F2066" s="67"/>
      <c r="G2066" s="67"/>
    </row>
    <row r="2067" spans="3:7" ht="12.75">
      <c r="C2067" s="67"/>
      <c r="D2067" s="67"/>
      <c r="E2067" s="67"/>
      <c r="F2067" s="67"/>
      <c r="G2067" s="67"/>
    </row>
    <row r="2068" spans="3:7" ht="12.75">
      <c r="C2068" s="67"/>
      <c r="D2068" s="67"/>
      <c r="E2068" s="67"/>
      <c r="F2068" s="67"/>
      <c r="G2068" s="67"/>
    </row>
    <row r="2069" spans="3:7" ht="12.75">
      <c r="C2069" s="67"/>
      <c r="D2069" s="67"/>
      <c r="E2069" s="67"/>
      <c r="F2069" s="67"/>
      <c r="G2069" s="67"/>
    </row>
    <row r="2070" spans="3:7" ht="12.75">
      <c r="C2070" s="67"/>
      <c r="D2070" s="67"/>
      <c r="E2070" s="67"/>
      <c r="F2070" s="67"/>
      <c r="G2070" s="67"/>
    </row>
    <row r="2071" spans="3:7" ht="12.75">
      <c r="C2071" s="67"/>
      <c r="D2071" s="67"/>
      <c r="E2071" s="67"/>
      <c r="F2071" s="67"/>
      <c r="G2071" s="67"/>
    </row>
    <row r="2072" spans="3:7" ht="12.75">
      <c r="C2072" s="67"/>
      <c r="D2072" s="67"/>
      <c r="E2072" s="67"/>
      <c r="F2072" s="67"/>
      <c r="G2072" s="67"/>
    </row>
    <row r="2073" spans="3:7" ht="12.75">
      <c r="C2073" s="67"/>
      <c r="D2073" s="67"/>
      <c r="E2073" s="67"/>
      <c r="F2073" s="67"/>
      <c r="G2073" s="67"/>
    </row>
    <row r="2074" spans="3:7" ht="12.75">
      <c r="C2074" s="67"/>
      <c r="D2074" s="67"/>
      <c r="E2074" s="67"/>
      <c r="F2074" s="67"/>
      <c r="G2074" s="67"/>
    </row>
    <row r="2075" spans="3:7" ht="12.75">
      <c r="C2075" s="67"/>
      <c r="D2075" s="67"/>
      <c r="E2075" s="67"/>
      <c r="F2075" s="67"/>
      <c r="G2075" s="67"/>
    </row>
    <row r="2076" spans="3:7" ht="12.75">
      <c r="C2076" s="67"/>
      <c r="D2076" s="67"/>
      <c r="E2076" s="67"/>
      <c r="F2076" s="67"/>
      <c r="G2076" s="67"/>
    </row>
    <row r="2077" spans="3:7" ht="12.75">
      <c r="C2077" s="67"/>
      <c r="D2077" s="67"/>
      <c r="E2077" s="67"/>
      <c r="F2077" s="67"/>
      <c r="G2077" s="67"/>
    </row>
    <row r="2078" spans="3:7" ht="12.75">
      <c r="C2078" s="67"/>
      <c r="D2078" s="67"/>
      <c r="E2078" s="67"/>
      <c r="F2078" s="67"/>
      <c r="G2078" s="67"/>
    </row>
    <row r="2079" spans="3:7" ht="12.75">
      <c r="C2079" s="67"/>
      <c r="D2079" s="67"/>
      <c r="E2079" s="67"/>
      <c r="F2079" s="67"/>
      <c r="G2079" s="67"/>
    </row>
    <row r="2080" spans="3:7" ht="12.75">
      <c r="C2080" s="67"/>
      <c r="D2080" s="67"/>
      <c r="E2080" s="67"/>
      <c r="F2080" s="67"/>
      <c r="G2080" s="67"/>
    </row>
    <row r="2081" spans="3:7" ht="12.75">
      <c r="C2081" s="67"/>
      <c r="D2081" s="67"/>
      <c r="E2081" s="67"/>
      <c r="F2081" s="67"/>
      <c r="G2081" s="67"/>
    </row>
    <row r="2082" spans="3:7" ht="12.75">
      <c r="C2082" s="67"/>
      <c r="D2082" s="67"/>
      <c r="E2082" s="67"/>
      <c r="F2082" s="67"/>
      <c r="G2082" s="67"/>
    </row>
    <row r="2083" spans="3:7" ht="12.75">
      <c r="C2083" s="67"/>
      <c r="D2083" s="67"/>
      <c r="E2083" s="67"/>
      <c r="F2083" s="67"/>
      <c r="G2083" s="67"/>
    </row>
    <row r="2084" spans="3:7" ht="12.75">
      <c r="C2084" s="67"/>
      <c r="D2084" s="67"/>
      <c r="E2084" s="67"/>
      <c r="F2084" s="67"/>
      <c r="G2084" s="67"/>
    </row>
    <row r="2085" spans="3:7" ht="12.75">
      <c r="C2085" s="67"/>
      <c r="D2085" s="67"/>
      <c r="E2085" s="67"/>
      <c r="F2085" s="67"/>
      <c r="G2085" s="67"/>
    </row>
    <row r="2086" spans="3:7" ht="12.75">
      <c r="C2086" s="67"/>
      <c r="D2086" s="67"/>
      <c r="E2086" s="67"/>
      <c r="F2086" s="67"/>
      <c r="G2086" s="67"/>
    </row>
    <row r="2087" spans="3:7" ht="12.75">
      <c r="C2087" s="67"/>
      <c r="D2087" s="67"/>
      <c r="E2087" s="67"/>
      <c r="F2087" s="67"/>
      <c r="G2087" s="67"/>
    </row>
    <row r="2088" spans="3:7" ht="12.75">
      <c r="C2088" s="67"/>
      <c r="D2088" s="67"/>
      <c r="E2088" s="67"/>
      <c r="F2088" s="67"/>
      <c r="G2088" s="67"/>
    </row>
    <row r="2089" spans="3:7" ht="12.75">
      <c r="C2089" s="67"/>
      <c r="D2089" s="67"/>
      <c r="E2089" s="67"/>
      <c r="F2089" s="67"/>
      <c r="G2089" s="67"/>
    </row>
    <row r="2090" spans="3:7" ht="12.75">
      <c r="C2090" s="67"/>
      <c r="D2090" s="67"/>
      <c r="E2090" s="67"/>
      <c r="F2090" s="67"/>
      <c r="G2090" s="67"/>
    </row>
    <row r="2091" spans="3:7" ht="12.75">
      <c r="C2091" s="67"/>
      <c r="D2091" s="67"/>
      <c r="E2091" s="67"/>
      <c r="F2091" s="67"/>
      <c r="G2091" s="67"/>
    </row>
    <row r="2092" spans="3:7" ht="12.75">
      <c r="C2092" s="67"/>
      <c r="D2092" s="67"/>
      <c r="E2092" s="67"/>
      <c r="F2092" s="67"/>
      <c r="G2092" s="67"/>
    </row>
    <row r="2093" spans="3:7" ht="12.75">
      <c r="C2093" s="67"/>
      <c r="D2093" s="67"/>
      <c r="E2093" s="67"/>
      <c r="F2093" s="67"/>
      <c r="G2093" s="67"/>
    </row>
    <row r="2094" spans="3:7" ht="12.75">
      <c r="C2094" s="67"/>
      <c r="D2094" s="67"/>
      <c r="E2094" s="67"/>
      <c r="F2094" s="67"/>
      <c r="G2094" s="67"/>
    </row>
    <row r="2095" spans="3:7" ht="12.75">
      <c r="C2095" s="67"/>
      <c r="D2095" s="67"/>
      <c r="E2095" s="67"/>
      <c r="F2095" s="67"/>
      <c r="G2095" s="67"/>
    </row>
    <row r="2096" spans="3:7" ht="12.75">
      <c r="C2096" s="67"/>
      <c r="D2096" s="67"/>
      <c r="E2096" s="67"/>
      <c r="F2096" s="67"/>
      <c r="G2096" s="67"/>
    </row>
    <row r="2097" spans="3:7" ht="12.75">
      <c r="C2097" s="67"/>
      <c r="D2097" s="67"/>
      <c r="E2097" s="67"/>
      <c r="F2097" s="67"/>
      <c r="G2097" s="67"/>
    </row>
    <row r="2098" spans="3:7" ht="12.75">
      <c r="C2098" s="67"/>
      <c r="D2098" s="67"/>
      <c r="E2098" s="67"/>
      <c r="F2098" s="67"/>
      <c r="G2098" s="67"/>
    </row>
    <row r="2099" spans="3:7" ht="12.75">
      <c r="C2099" s="67"/>
      <c r="D2099" s="67"/>
      <c r="E2099" s="67"/>
      <c r="F2099" s="67"/>
      <c r="G2099" s="67"/>
    </row>
    <row r="2100" spans="3:7" ht="12.75">
      <c r="C2100" s="67"/>
      <c r="D2100" s="67"/>
      <c r="E2100" s="67"/>
      <c r="F2100" s="67"/>
      <c r="G2100" s="67"/>
    </row>
    <row r="2101" spans="3:7" ht="12.75">
      <c r="C2101" s="67"/>
      <c r="D2101" s="67"/>
      <c r="E2101" s="67"/>
      <c r="F2101" s="67"/>
      <c r="G2101" s="67"/>
    </row>
    <row r="2102" spans="3:7" ht="12.75">
      <c r="C2102" s="67"/>
      <c r="D2102" s="67"/>
      <c r="E2102" s="67"/>
      <c r="F2102" s="67"/>
      <c r="G2102" s="67"/>
    </row>
    <row r="2103" spans="3:7" ht="12.75">
      <c r="C2103" s="67"/>
      <c r="D2103" s="67"/>
      <c r="E2103" s="67"/>
      <c r="F2103" s="67"/>
      <c r="G2103" s="67"/>
    </row>
    <row r="2104" spans="3:7" ht="12.75">
      <c r="C2104" s="67"/>
      <c r="D2104" s="67"/>
      <c r="E2104" s="67"/>
      <c r="F2104" s="67"/>
      <c r="G2104" s="67"/>
    </row>
    <row r="2105" spans="3:7" ht="12.75">
      <c r="C2105" s="67"/>
      <c r="D2105" s="67"/>
      <c r="E2105" s="67"/>
      <c r="F2105" s="67"/>
      <c r="G2105" s="67"/>
    </row>
    <row r="2106" spans="3:7" ht="12.75">
      <c r="C2106" s="67"/>
      <c r="D2106" s="67"/>
      <c r="E2106" s="67"/>
      <c r="F2106" s="67"/>
      <c r="G2106" s="67"/>
    </row>
    <row r="2107" spans="3:7" ht="12.75">
      <c r="C2107" s="67"/>
      <c r="D2107" s="67"/>
      <c r="E2107" s="67"/>
      <c r="F2107" s="67"/>
      <c r="G2107" s="67"/>
    </row>
    <row r="2108" spans="3:7" ht="12.75">
      <c r="C2108" s="67"/>
      <c r="D2108" s="67"/>
      <c r="E2108" s="67"/>
      <c r="F2108" s="67"/>
      <c r="G2108" s="67"/>
    </row>
    <row r="2109" spans="3:7" ht="12.75">
      <c r="C2109" s="67"/>
      <c r="D2109" s="67"/>
      <c r="E2109" s="67"/>
      <c r="F2109" s="67"/>
      <c r="G2109" s="67"/>
    </row>
    <row r="2110" spans="3:7" ht="12.75">
      <c r="C2110" s="67"/>
      <c r="D2110" s="67"/>
      <c r="E2110" s="67"/>
      <c r="F2110" s="67"/>
      <c r="G2110" s="67"/>
    </row>
    <row r="2111" spans="3:7" ht="12.75">
      <c r="C2111" s="67"/>
      <c r="D2111" s="67"/>
      <c r="E2111" s="67"/>
      <c r="F2111" s="67"/>
      <c r="G2111" s="67"/>
    </row>
    <row r="2112" spans="3:7" ht="12.75">
      <c r="C2112" s="67"/>
      <c r="D2112" s="67"/>
      <c r="E2112" s="67"/>
      <c r="F2112" s="67"/>
      <c r="G2112" s="67"/>
    </row>
    <row r="2113" spans="3:7" ht="12.75">
      <c r="C2113" s="67"/>
      <c r="D2113" s="67"/>
      <c r="E2113" s="67"/>
      <c r="F2113" s="67"/>
      <c r="G2113" s="67"/>
    </row>
    <row r="2114" spans="3:7" ht="12.75">
      <c r="C2114" s="67"/>
      <c r="D2114" s="67"/>
      <c r="E2114" s="67"/>
      <c r="F2114" s="67"/>
      <c r="G2114" s="67"/>
    </row>
    <row r="2115" spans="3:7" ht="12.75">
      <c r="C2115" s="67"/>
      <c r="D2115" s="67"/>
      <c r="E2115" s="67"/>
      <c r="F2115" s="67"/>
      <c r="G2115" s="67"/>
    </row>
    <row r="2116" spans="3:7" ht="12.75">
      <c r="C2116" s="67"/>
      <c r="D2116" s="67"/>
      <c r="E2116" s="67"/>
      <c r="F2116" s="67"/>
      <c r="G2116" s="67"/>
    </row>
    <row r="2117" spans="3:7" ht="12.75">
      <c r="C2117" s="67"/>
      <c r="D2117" s="67"/>
      <c r="E2117" s="67"/>
      <c r="F2117" s="67"/>
      <c r="G2117" s="67"/>
    </row>
    <row r="2118" spans="3:7" ht="12.75">
      <c r="C2118" s="67"/>
      <c r="D2118" s="67"/>
      <c r="E2118" s="67"/>
      <c r="F2118" s="67"/>
      <c r="G2118" s="67"/>
    </row>
    <row r="2119" spans="3:7" ht="12.75">
      <c r="C2119" s="67"/>
      <c r="D2119" s="67"/>
      <c r="E2119" s="67"/>
      <c r="F2119" s="67"/>
      <c r="G2119" s="67"/>
    </row>
    <row r="2120" spans="3:7" ht="12.75">
      <c r="C2120" s="67"/>
      <c r="D2120" s="67"/>
      <c r="E2120" s="67"/>
      <c r="F2120" s="67"/>
      <c r="G2120" s="67"/>
    </row>
    <row r="2121" spans="3:7" ht="12.75">
      <c r="C2121" s="67"/>
      <c r="D2121" s="67"/>
      <c r="E2121" s="67"/>
      <c r="F2121" s="67"/>
      <c r="G2121" s="67"/>
    </row>
    <row r="2122" spans="3:7" ht="12.75">
      <c r="C2122" s="67"/>
      <c r="D2122" s="67"/>
      <c r="E2122" s="67"/>
      <c r="F2122" s="67"/>
      <c r="G2122" s="67"/>
    </row>
    <row r="2123" spans="3:7" ht="12.75">
      <c r="C2123" s="67"/>
      <c r="D2123" s="67"/>
      <c r="E2123" s="67"/>
      <c r="F2123" s="67"/>
      <c r="G2123" s="67"/>
    </row>
    <row r="2124" spans="3:7" ht="12.75">
      <c r="C2124" s="67"/>
      <c r="D2124" s="67"/>
      <c r="E2124" s="67"/>
      <c r="F2124" s="67"/>
      <c r="G2124" s="67"/>
    </row>
    <row r="2125" spans="3:7" ht="12.75">
      <c r="C2125" s="67"/>
      <c r="D2125" s="67"/>
      <c r="E2125" s="67"/>
      <c r="F2125" s="67"/>
      <c r="G2125" s="67"/>
    </row>
    <row r="2126" spans="3:7" ht="12.75">
      <c r="C2126" s="67"/>
      <c r="D2126" s="67"/>
      <c r="E2126" s="67"/>
      <c r="F2126" s="67"/>
      <c r="G2126" s="67"/>
    </row>
    <row r="2127" spans="3:7" ht="12.75">
      <c r="C2127" s="67"/>
      <c r="D2127" s="67"/>
      <c r="E2127" s="67"/>
      <c r="F2127" s="67"/>
      <c r="G2127" s="67"/>
    </row>
    <row r="2128" spans="3:7" ht="12.75">
      <c r="C2128" s="67"/>
      <c r="D2128" s="67"/>
      <c r="E2128" s="67"/>
      <c r="F2128" s="67"/>
      <c r="G2128" s="67"/>
    </row>
    <row r="2129" spans="3:7" ht="12.75">
      <c r="C2129" s="67"/>
      <c r="D2129" s="67"/>
      <c r="E2129" s="67"/>
      <c r="F2129" s="67"/>
      <c r="G2129" s="67"/>
    </row>
    <row r="2130" spans="3:7" ht="12.75">
      <c r="C2130" s="67"/>
      <c r="D2130" s="67"/>
      <c r="E2130" s="67"/>
      <c r="F2130" s="67"/>
      <c r="G2130" s="67"/>
    </row>
    <row r="2131" spans="3:7" ht="12.75">
      <c r="C2131" s="67"/>
      <c r="D2131" s="67"/>
      <c r="E2131" s="67"/>
      <c r="F2131" s="67"/>
      <c r="G2131" s="67"/>
    </row>
    <row r="2132" spans="3:7" ht="12.75">
      <c r="C2132" s="67"/>
      <c r="D2132" s="67"/>
      <c r="E2132" s="67"/>
      <c r="F2132" s="67"/>
      <c r="G2132" s="67"/>
    </row>
    <row r="2133" spans="3:7" ht="12.75">
      <c r="C2133" s="67"/>
      <c r="D2133" s="67"/>
      <c r="E2133" s="67"/>
      <c r="F2133" s="67"/>
      <c r="G2133" s="67"/>
    </row>
    <row r="2134" spans="3:7" ht="12.75">
      <c r="C2134" s="67"/>
      <c r="D2134" s="67"/>
      <c r="E2134" s="67"/>
      <c r="F2134" s="67"/>
      <c r="G2134" s="67"/>
    </row>
    <row r="2135" spans="3:7" ht="12.75">
      <c r="C2135" s="67"/>
      <c r="D2135" s="67"/>
      <c r="E2135" s="67"/>
      <c r="F2135" s="67"/>
      <c r="G2135" s="67"/>
    </row>
    <row r="2136" spans="3:7" ht="12.75">
      <c r="C2136" s="67"/>
      <c r="D2136" s="67"/>
      <c r="E2136" s="67"/>
      <c r="F2136" s="67"/>
      <c r="G2136" s="67"/>
    </row>
    <row r="2137" spans="3:7" ht="12.75">
      <c r="C2137" s="67"/>
      <c r="D2137" s="67"/>
      <c r="E2137" s="67"/>
      <c r="F2137" s="67"/>
      <c r="G2137" s="67"/>
    </row>
    <row r="2138" spans="3:7" ht="12.75">
      <c r="C2138" s="67"/>
      <c r="D2138" s="67"/>
      <c r="E2138" s="67"/>
      <c r="F2138" s="67"/>
      <c r="G2138" s="67"/>
    </row>
    <row r="2139" spans="3:7" ht="12.75">
      <c r="C2139" s="67"/>
      <c r="D2139" s="67"/>
      <c r="E2139" s="67"/>
      <c r="F2139" s="67"/>
      <c r="G2139" s="67"/>
    </row>
    <row r="2140" spans="3:7" ht="12.75">
      <c r="C2140" s="67"/>
      <c r="D2140" s="67"/>
      <c r="E2140" s="67"/>
      <c r="F2140" s="67"/>
      <c r="G2140" s="67"/>
    </row>
    <row r="2141" spans="3:7" ht="12.75">
      <c r="C2141" s="67"/>
      <c r="D2141" s="67"/>
      <c r="E2141" s="67"/>
      <c r="F2141" s="67"/>
      <c r="G2141" s="67"/>
    </row>
    <row r="2142" spans="3:7" ht="12.75">
      <c r="C2142" s="67"/>
      <c r="D2142" s="67"/>
      <c r="E2142" s="67"/>
      <c r="F2142" s="67"/>
      <c r="G2142" s="67"/>
    </row>
    <row r="2143" spans="3:7" ht="12.75">
      <c r="C2143" s="67"/>
      <c r="D2143" s="67"/>
      <c r="E2143" s="67"/>
      <c r="F2143" s="67"/>
      <c r="G2143" s="67"/>
    </row>
    <row r="2144" spans="3:7" ht="12.75">
      <c r="C2144" s="67"/>
      <c r="D2144" s="67"/>
      <c r="E2144" s="67"/>
      <c r="F2144" s="67"/>
      <c r="G2144" s="67"/>
    </row>
    <row r="2145" spans="3:7" ht="12.75">
      <c r="C2145" s="67"/>
      <c r="D2145" s="67"/>
      <c r="E2145" s="67"/>
      <c r="F2145" s="67"/>
      <c r="G2145" s="67"/>
    </row>
    <row r="2146" spans="3:7" ht="12.75">
      <c r="C2146" s="67"/>
      <c r="D2146" s="67"/>
      <c r="E2146" s="67"/>
      <c r="F2146" s="67"/>
      <c r="G2146" s="67"/>
    </row>
    <row r="2147" spans="3:7" ht="12.75">
      <c r="C2147" s="67"/>
      <c r="D2147" s="67"/>
      <c r="E2147" s="67"/>
      <c r="F2147" s="67"/>
      <c r="G2147" s="67"/>
    </row>
    <row r="2148" spans="3:7" ht="12.75">
      <c r="C2148" s="67"/>
      <c r="D2148" s="67"/>
      <c r="E2148" s="67"/>
      <c r="F2148" s="67"/>
      <c r="G2148" s="67"/>
    </row>
    <row r="2149" spans="3:7" ht="12.75">
      <c r="C2149" s="67"/>
      <c r="D2149" s="67"/>
      <c r="E2149" s="67"/>
      <c r="F2149" s="67"/>
      <c r="G2149" s="67"/>
    </row>
    <row r="2150" spans="3:7" ht="12.75">
      <c r="C2150" s="67"/>
      <c r="D2150" s="67"/>
      <c r="E2150" s="67"/>
      <c r="F2150" s="67"/>
      <c r="G2150" s="67"/>
    </row>
    <row r="2151" spans="3:7" ht="12.75">
      <c r="C2151" s="67"/>
      <c r="D2151" s="67"/>
      <c r="E2151" s="67"/>
      <c r="F2151" s="67"/>
      <c r="G2151" s="67"/>
    </row>
    <row r="2152" spans="3:7" ht="12.75">
      <c r="C2152" s="67"/>
      <c r="D2152" s="67"/>
      <c r="E2152" s="67"/>
      <c r="F2152" s="67"/>
      <c r="G2152" s="67"/>
    </row>
    <row r="2153" spans="3:7" ht="12.75">
      <c r="C2153" s="67"/>
      <c r="D2153" s="67"/>
      <c r="E2153" s="67"/>
      <c r="F2153" s="67"/>
      <c r="G2153" s="67"/>
    </row>
    <row r="2154" spans="3:7" ht="12.75">
      <c r="C2154" s="67"/>
      <c r="D2154" s="67"/>
      <c r="E2154" s="67"/>
      <c r="F2154" s="67"/>
      <c r="G2154" s="67"/>
    </row>
    <row r="2155" spans="3:7" ht="12.75">
      <c r="C2155" s="67"/>
      <c r="D2155" s="67"/>
      <c r="E2155" s="67"/>
      <c r="F2155" s="67"/>
      <c r="G2155" s="67"/>
    </row>
    <row r="2156" spans="3:7" ht="12.75">
      <c r="C2156" s="67"/>
      <c r="D2156" s="67"/>
      <c r="E2156" s="67"/>
      <c r="F2156" s="67"/>
      <c r="G2156" s="67"/>
    </row>
    <row r="2157" spans="3:7" ht="12.75">
      <c r="C2157" s="67"/>
      <c r="D2157" s="67"/>
      <c r="E2157" s="67"/>
      <c r="F2157" s="67"/>
      <c r="G2157" s="67"/>
    </row>
    <row r="2158" spans="3:7" ht="12.75">
      <c r="C2158" s="67"/>
      <c r="D2158" s="67"/>
      <c r="E2158" s="67"/>
      <c r="F2158" s="67"/>
      <c r="G2158" s="67"/>
    </row>
    <row r="2159" spans="3:7" ht="12.75">
      <c r="C2159" s="67"/>
      <c r="D2159" s="67"/>
      <c r="E2159" s="67"/>
      <c r="F2159" s="67"/>
      <c r="G2159" s="67"/>
    </row>
    <row r="2160" spans="3:7" ht="12.75">
      <c r="C2160" s="67"/>
      <c r="D2160" s="67"/>
      <c r="E2160" s="67"/>
      <c r="F2160" s="67"/>
      <c r="G2160" s="67"/>
    </row>
    <row r="2161" spans="3:7" ht="12.75">
      <c r="C2161" s="67"/>
      <c r="D2161" s="67"/>
      <c r="E2161" s="67"/>
      <c r="F2161" s="67"/>
      <c r="G2161" s="67"/>
    </row>
    <row r="2162" spans="3:7" ht="12.75">
      <c r="C2162" s="67"/>
      <c r="D2162" s="67"/>
      <c r="E2162" s="67"/>
      <c r="F2162" s="67"/>
      <c r="G2162" s="67"/>
    </row>
    <row r="2163" spans="3:7" ht="12.75">
      <c r="C2163" s="67"/>
      <c r="D2163" s="67"/>
      <c r="E2163" s="67"/>
      <c r="F2163" s="67"/>
      <c r="G2163" s="67"/>
    </row>
    <row r="2164" spans="3:7" ht="12.75">
      <c r="C2164" s="67"/>
      <c r="D2164" s="67"/>
      <c r="E2164" s="67"/>
      <c r="F2164" s="67"/>
      <c r="G2164" s="67"/>
    </row>
    <row r="2165" spans="3:7" ht="12.75">
      <c r="C2165" s="67"/>
      <c r="D2165" s="67"/>
      <c r="E2165" s="67"/>
      <c r="F2165" s="67"/>
      <c r="G2165" s="67"/>
    </row>
    <row r="2166" spans="3:7" ht="12.75">
      <c r="C2166" s="67"/>
      <c r="D2166" s="67"/>
      <c r="E2166" s="67"/>
      <c r="F2166" s="67"/>
      <c r="G2166" s="67"/>
    </row>
    <row r="2167" spans="3:7" ht="12.75">
      <c r="C2167" s="67"/>
      <c r="D2167" s="67"/>
      <c r="E2167" s="67"/>
      <c r="F2167" s="67"/>
      <c r="G2167" s="67"/>
    </row>
    <row r="2168" spans="3:7" ht="12.75">
      <c r="C2168" s="67"/>
      <c r="D2168" s="67"/>
      <c r="E2168" s="67"/>
      <c r="F2168" s="67"/>
      <c r="G2168" s="67"/>
    </row>
    <row r="2169" spans="3:7" ht="12.75">
      <c r="C2169" s="67"/>
      <c r="D2169" s="67"/>
      <c r="E2169" s="67"/>
      <c r="F2169" s="67"/>
      <c r="G2169" s="67"/>
    </row>
    <row r="2170" spans="3:7" ht="12.75">
      <c r="C2170" s="67"/>
      <c r="D2170" s="67"/>
      <c r="E2170" s="67"/>
      <c r="F2170" s="67"/>
      <c r="G2170" s="67"/>
    </row>
    <row r="2171" spans="3:7" ht="12.75">
      <c r="C2171" s="67"/>
      <c r="D2171" s="67"/>
      <c r="E2171" s="67"/>
      <c r="F2171" s="67"/>
      <c r="G2171" s="67"/>
    </row>
    <row r="2172" spans="3:7" ht="12.75">
      <c r="C2172" s="67"/>
      <c r="D2172" s="67"/>
      <c r="E2172" s="67"/>
      <c r="F2172" s="67"/>
      <c r="G2172" s="67"/>
    </row>
    <row r="2173" spans="3:7" ht="12.75">
      <c r="C2173" s="67"/>
      <c r="D2173" s="67"/>
      <c r="E2173" s="67"/>
      <c r="F2173" s="67"/>
      <c r="G2173" s="67"/>
    </row>
    <row r="2174" spans="3:7" ht="12.75">
      <c r="C2174" s="67"/>
      <c r="D2174" s="67"/>
      <c r="E2174" s="67"/>
      <c r="F2174" s="67"/>
      <c r="G2174" s="67"/>
    </row>
    <row r="2175" spans="3:7" ht="12.75">
      <c r="C2175" s="67"/>
      <c r="D2175" s="67"/>
      <c r="E2175" s="67"/>
      <c r="F2175" s="67"/>
      <c r="G2175" s="67"/>
    </row>
    <row r="2176" spans="3:7" ht="12.75">
      <c r="C2176" s="67"/>
      <c r="D2176" s="67"/>
      <c r="E2176" s="67"/>
      <c r="F2176" s="67"/>
      <c r="G2176" s="67"/>
    </row>
    <row r="2177" spans="3:7" ht="12.75">
      <c r="C2177" s="67"/>
      <c r="D2177" s="67"/>
      <c r="E2177" s="67"/>
      <c r="F2177" s="67"/>
      <c r="G2177" s="67"/>
    </row>
    <row r="2178" spans="3:7" ht="12.75">
      <c r="C2178" s="67"/>
      <c r="D2178" s="67"/>
      <c r="E2178" s="67"/>
      <c r="F2178" s="67"/>
      <c r="G2178" s="67"/>
    </row>
    <row r="2179" spans="3:7" ht="12.75">
      <c r="C2179" s="67"/>
      <c r="D2179" s="67"/>
      <c r="E2179" s="67"/>
      <c r="F2179" s="67"/>
      <c r="G2179" s="67"/>
    </row>
    <row r="2180" spans="3:7" ht="12.75">
      <c r="C2180" s="67"/>
      <c r="D2180" s="67"/>
      <c r="E2180" s="67"/>
      <c r="F2180" s="67"/>
      <c r="G2180" s="67"/>
    </row>
    <row r="2181" spans="3:7" ht="12.75">
      <c r="C2181" s="67"/>
      <c r="D2181" s="67"/>
      <c r="E2181" s="67"/>
      <c r="F2181" s="67"/>
      <c r="G2181" s="67"/>
    </row>
    <row r="2182" spans="3:7" ht="12.75">
      <c r="C2182" s="67"/>
      <c r="D2182" s="67"/>
      <c r="E2182" s="67"/>
      <c r="F2182" s="67"/>
      <c r="G2182" s="67"/>
    </row>
    <row r="2183" spans="3:7" ht="12.75">
      <c r="C2183" s="67"/>
      <c r="D2183" s="67"/>
      <c r="E2183" s="67"/>
      <c r="F2183" s="67"/>
      <c r="G2183" s="67"/>
    </row>
    <row r="2184" spans="3:7" ht="12.75">
      <c r="C2184" s="67"/>
      <c r="D2184" s="67"/>
      <c r="E2184" s="67"/>
      <c r="F2184" s="67"/>
      <c r="G2184" s="67"/>
    </row>
    <row r="2185" spans="3:7" ht="12.75">
      <c r="C2185" s="67"/>
      <c r="D2185" s="67"/>
      <c r="E2185" s="67"/>
      <c r="F2185" s="67"/>
      <c r="G2185" s="67"/>
    </row>
    <row r="2186" spans="3:7" ht="12.75">
      <c r="C2186" s="67"/>
      <c r="D2186" s="67"/>
      <c r="E2186" s="67"/>
      <c r="F2186" s="67"/>
      <c r="G2186" s="67"/>
    </row>
    <row r="2187" spans="3:7" ht="12.75">
      <c r="C2187" s="67"/>
      <c r="D2187" s="67"/>
      <c r="E2187" s="67"/>
      <c r="F2187" s="67"/>
      <c r="G2187" s="67"/>
    </row>
    <row r="2188" spans="3:7" ht="12.75">
      <c r="C2188" s="67"/>
      <c r="D2188" s="67"/>
      <c r="E2188" s="67"/>
      <c r="F2188" s="67"/>
      <c r="G2188" s="67"/>
    </row>
    <row r="2189" spans="3:7" ht="12.75">
      <c r="C2189" s="67"/>
      <c r="D2189" s="67"/>
      <c r="E2189" s="67"/>
      <c r="F2189" s="67"/>
      <c r="G2189" s="67"/>
    </row>
    <row r="2190" spans="3:7" ht="12.75">
      <c r="C2190" s="67"/>
      <c r="D2190" s="67"/>
      <c r="E2190" s="67"/>
      <c r="F2190" s="67"/>
      <c r="G2190" s="67"/>
    </row>
    <row r="2191" spans="3:7" ht="12.75">
      <c r="C2191" s="67"/>
      <c r="D2191" s="67"/>
      <c r="E2191" s="67"/>
      <c r="F2191" s="67"/>
      <c r="G2191" s="67"/>
    </row>
    <row r="2192" spans="3:7" ht="12.75">
      <c r="C2192" s="67"/>
      <c r="D2192" s="67"/>
      <c r="E2192" s="67"/>
      <c r="F2192" s="67"/>
      <c r="G2192" s="67"/>
    </row>
    <row r="2193" spans="3:7" ht="12.75">
      <c r="C2193" s="67"/>
      <c r="D2193" s="67"/>
      <c r="E2193" s="67"/>
      <c r="F2193" s="67"/>
      <c r="G2193" s="67"/>
    </row>
    <row r="2194" spans="3:7" ht="12.75">
      <c r="C2194" s="67"/>
      <c r="D2194" s="67"/>
      <c r="E2194" s="67"/>
      <c r="F2194" s="67"/>
      <c r="G2194" s="67"/>
    </row>
    <row r="2195" spans="3:7" ht="12.75">
      <c r="C2195" s="67"/>
      <c r="D2195" s="67"/>
      <c r="E2195" s="67"/>
      <c r="F2195" s="67"/>
      <c r="G2195" s="67"/>
    </row>
    <row r="2196" spans="3:7" ht="12.75">
      <c r="C2196" s="67"/>
      <c r="D2196" s="67"/>
      <c r="E2196" s="67"/>
      <c r="F2196" s="67"/>
      <c r="G2196" s="67"/>
    </row>
    <row r="2197" spans="3:7" ht="12.75">
      <c r="C2197" s="67"/>
      <c r="D2197" s="67"/>
      <c r="E2197" s="67"/>
      <c r="F2197" s="67"/>
      <c r="G2197" s="67"/>
    </row>
    <row r="2198" spans="3:7" ht="12.75">
      <c r="C2198" s="67"/>
      <c r="D2198" s="67"/>
      <c r="E2198" s="67"/>
      <c r="F2198" s="67"/>
      <c r="G2198" s="67"/>
    </row>
    <row r="2199" spans="3:7" ht="12.75">
      <c r="C2199" s="67"/>
      <c r="D2199" s="67"/>
      <c r="E2199" s="67"/>
      <c r="F2199" s="67"/>
      <c r="G2199" s="67"/>
    </row>
    <row r="2200" spans="3:7" ht="12.75">
      <c r="C2200" s="67"/>
      <c r="D2200" s="67"/>
      <c r="E2200" s="67"/>
      <c r="F2200" s="67"/>
      <c r="G2200" s="67"/>
    </row>
    <row r="2201" spans="3:7" ht="12.75">
      <c r="C2201" s="67"/>
      <c r="D2201" s="67"/>
      <c r="E2201" s="67"/>
      <c r="F2201" s="67"/>
      <c r="G2201" s="67"/>
    </row>
    <row r="2202" spans="3:7" ht="12.75">
      <c r="C2202" s="67"/>
      <c r="D2202" s="67"/>
      <c r="E2202" s="67"/>
      <c r="F2202" s="67"/>
      <c r="G2202" s="67"/>
    </row>
    <row r="2203" spans="3:7" ht="12.75">
      <c r="C2203" s="67"/>
      <c r="D2203" s="67"/>
      <c r="E2203" s="67"/>
      <c r="F2203" s="67"/>
      <c r="G2203" s="67"/>
    </row>
    <row r="2204" spans="3:7" ht="12.75">
      <c r="C2204" s="67"/>
      <c r="D2204" s="67"/>
      <c r="E2204" s="67"/>
      <c r="F2204" s="67"/>
      <c r="G2204" s="67"/>
    </row>
    <row r="2205" spans="3:7" ht="12.75">
      <c r="C2205" s="67"/>
      <c r="D2205" s="67"/>
      <c r="E2205" s="67"/>
      <c r="F2205" s="67"/>
      <c r="G2205" s="67"/>
    </row>
    <row r="2206" spans="3:7" ht="12.75">
      <c r="C2206" s="67"/>
      <c r="D2206" s="67"/>
      <c r="E2206" s="67"/>
      <c r="F2206" s="67"/>
      <c r="G2206" s="67"/>
    </row>
    <row r="2207" spans="3:7" ht="12.75">
      <c r="C2207" s="67"/>
      <c r="D2207" s="67"/>
      <c r="E2207" s="67"/>
      <c r="F2207" s="67"/>
      <c r="G2207" s="67"/>
    </row>
    <row r="2208" spans="3:7" ht="12.75">
      <c r="C2208" s="67"/>
      <c r="D2208" s="67"/>
      <c r="E2208" s="67"/>
      <c r="F2208" s="67"/>
      <c r="G2208" s="67"/>
    </row>
    <row r="2209" spans="3:7" ht="12.75">
      <c r="C2209" s="67"/>
      <c r="D2209" s="67"/>
      <c r="E2209" s="67"/>
      <c r="F2209" s="67"/>
      <c r="G2209" s="67"/>
    </row>
    <row r="2210" spans="3:7" ht="12.75">
      <c r="C2210" s="67"/>
      <c r="D2210" s="67"/>
      <c r="E2210" s="67"/>
      <c r="F2210" s="67"/>
      <c r="G2210" s="67"/>
    </row>
    <row r="2211" spans="3:7" ht="12.75">
      <c r="C2211" s="67"/>
      <c r="D2211" s="67"/>
      <c r="E2211" s="67"/>
      <c r="F2211" s="67"/>
      <c r="G2211" s="67"/>
    </row>
    <row r="2212" spans="3:7" ht="12.75">
      <c r="C2212" s="67"/>
      <c r="D2212" s="67"/>
      <c r="E2212" s="67"/>
      <c r="F2212" s="67"/>
      <c r="G2212" s="67"/>
    </row>
    <row r="2213" spans="3:7" ht="12.75">
      <c r="C2213" s="67"/>
      <c r="D2213" s="67"/>
      <c r="E2213" s="67"/>
      <c r="F2213" s="67"/>
      <c r="G2213" s="67"/>
    </row>
    <row r="2214" spans="3:7" ht="12.75">
      <c r="C2214" s="67"/>
      <c r="D2214" s="67"/>
      <c r="E2214" s="67"/>
      <c r="F2214" s="67"/>
      <c r="G2214" s="67"/>
    </row>
    <row r="2215" spans="3:7" ht="12.75">
      <c r="C2215" s="67"/>
      <c r="D2215" s="67"/>
      <c r="E2215" s="67"/>
      <c r="F2215" s="67"/>
      <c r="G2215" s="67"/>
    </row>
    <row r="2216" spans="3:7" ht="12.75">
      <c r="C2216" s="67"/>
      <c r="D2216" s="67"/>
      <c r="E2216" s="67"/>
      <c r="F2216" s="67"/>
      <c r="G2216" s="67"/>
    </row>
    <row r="2217" spans="3:7" ht="12.75">
      <c r="C2217" s="67"/>
      <c r="D2217" s="67"/>
      <c r="E2217" s="67"/>
      <c r="F2217" s="67"/>
      <c r="G2217" s="67"/>
    </row>
    <row r="2218" spans="3:7" ht="12.75">
      <c r="C2218" s="67"/>
      <c r="D2218" s="67"/>
      <c r="E2218" s="67"/>
      <c r="F2218" s="67"/>
      <c r="G2218" s="67"/>
    </row>
    <row r="2219" spans="3:7" ht="12.75">
      <c r="C2219" s="67"/>
      <c r="D2219" s="67"/>
      <c r="E2219" s="67"/>
      <c r="F2219" s="67"/>
      <c r="G2219" s="67"/>
    </row>
    <row r="2220" spans="3:7" ht="12.75">
      <c r="C2220" s="67"/>
      <c r="D2220" s="67"/>
      <c r="E2220" s="67"/>
      <c r="F2220" s="67"/>
      <c r="G2220" s="67"/>
    </row>
    <row r="2221" spans="3:7" ht="12.75">
      <c r="C2221" s="67"/>
      <c r="D2221" s="67"/>
      <c r="E2221" s="67"/>
      <c r="F2221" s="67"/>
      <c r="G2221" s="67"/>
    </row>
    <row r="2222" spans="3:7" ht="12.75">
      <c r="C2222" s="67"/>
      <c r="D2222" s="67"/>
      <c r="E2222" s="67"/>
      <c r="F2222" s="67"/>
      <c r="G2222" s="67"/>
    </row>
    <row r="2223" spans="3:7" ht="12.75">
      <c r="C2223" s="67"/>
      <c r="D2223" s="67"/>
      <c r="E2223" s="67"/>
      <c r="F2223" s="67"/>
      <c r="G2223" s="67"/>
    </row>
    <row r="2224" spans="3:7" ht="12.75">
      <c r="C2224" s="67"/>
      <c r="D2224" s="67"/>
      <c r="E2224" s="67"/>
      <c r="F2224" s="67"/>
      <c r="G2224" s="67"/>
    </row>
    <row r="2225" spans="3:7" ht="12.75">
      <c r="C2225" s="67"/>
      <c r="D2225" s="67"/>
      <c r="E2225" s="67"/>
      <c r="F2225" s="67"/>
      <c r="G2225" s="67"/>
    </row>
    <row r="2226" spans="3:7" ht="12.75">
      <c r="C2226" s="67"/>
      <c r="D2226" s="67"/>
      <c r="E2226" s="67"/>
      <c r="F2226" s="67"/>
      <c r="G2226" s="67"/>
    </row>
    <row r="2227" spans="3:7" ht="12.75">
      <c r="C2227" s="67"/>
      <c r="D2227" s="67"/>
      <c r="E2227" s="67"/>
      <c r="F2227" s="67"/>
      <c r="G2227" s="67"/>
    </row>
    <row r="2228" spans="3:7" ht="12.75">
      <c r="C2228" s="67"/>
      <c r="D2228" s="67"/>
      <c r="E2228" s="67"/>
      <c r="F2228" s="67"/>
      <c r="G2228" s="67"/>
    </row>
    <row r="2229" spans="3:7" ht="12.75">
      <c r="C2229" s="67"/>
      <c r="D2229" s="67"/>
      <c r="E2229" s="67"/>
      <c r="F2229" s="67"/>
      <c r="G2229" s="67"/>
    </row>
    <row r="2230" spans="3:7" ht="12.75">
      <c r="C2230" s="67"/>
      <c r="D2230" s="67"/>
      <c r="E2230" s="67"/>
      <c r="F2230" s="67"/>
      <c r="G2230" s="67"/>
    </row>
    <row r="2231" spans="3:7" ht="12.75">
      <c r="C2231" s="67"/>
      <c r="D2231" s="67"/>
      <c r="E2231" s="67"/>
      <c r="F2231" s="67"/>
      <c r="G2231" s="67"/>
    </row>
    <row r="2232" spans="3:7" ht="12.75">
      <c r="C2232" s="67"/>
      <c r="D2232" s="67"/>
      <c r="E2232" s="67"/>
      <c r="F2232" s="67"/>
      <c r="G2232" s="67"/>
    </row>
    <row r="2233" spans="3:7" ht="12.75">
      <c r="C2233" s="67"/>
      <c r="D2233" s="67"/>
      <c r="E2233" s="67"/>
      <c r="F2233" s="67"/>
      <c r="G2233" s="67"/>
    </row>
    <row r="2234" spans="3:7" ht="12.75">
      <c r="C2234" s="67"/>
      <c r="D2234" s="67"/>
      <c r="E2234" s="67"/>
      <c r="F2234" s="67"/>
      <c r="G2234" s="67"/>
    </row>
    <row r="2235" spans="3:7" ht="12.75">
      <c r="C2235" s="67"/>
      <c r="D2235" s="67"/>
      <c r="E2235" s="67"/>
      <c r="F2235" s="67"/>
      <c r="G2235" s="67"/>
    </row>
    <row r="2236" spans="3:7" ht="12.75">
      <c r="C2236" s="67"/>
      <c r="D2236" s="67"/>
      <c r="E2236" s="67"/>
      <c r="F2236" s="67"/>
      <c r="G2236" s="67"/>
    </row>
    <row r="2237" spans="3:7" ht="12.75">
      <c r="C2237" s="67"/>
      <c r="D2237" s="67"/>
      <c r="E2237" s="67"/>
      <c r="F2237" s="67"/>
      <c r="G2237" s="67"/>
    </row>
    <row r="2238" spans="3:7" ht="12.75">
      <c r="C2238" s="67"/>
      <c r="D2238" s="67"/>
      <c r="E2238" s="67"/>
      <c r="F2238" s="67"/>
      <c r="G2238" s="67"/>
    </row>
    <row r="2239" spans="3:7" ht="12.75">
      <c r="C2239" s="67"/>
      <c r="D2239" s="67"/>
      <c r="E2239" s="67"/>
      <c r="F2239" s="67"/>
      <c r="G2239" s="67"/>
    </row>
    <row r="2240" spans="3:7" ht="12.75">
      <c r="C2240" s="67"/>
      <c r="D2240" s="67"/>
      <c r="E2240" s="67"/>
      <c r="F2240" s="67"/>
      <c r="G2240" s="67"/>
    </row>
    <row r="2241" spans="3:7" ht="12.75">
      <c r="C2241" s="67"/>
      <c r="D2241" s="67"/>
      <c r="E2241" s="67"/>
      <c r="F2241" s="67"/>
      <c r="G2241" s="67"/>
    </row>
    <row r="2242" spans="3:7" ht="12.75">
      <c r="C2242" s="67"/>
      <c r="D2242" s="67"/>
      <c r="E2242" s="67"/>
      <c r="F2242" s="67"/>
      <c r="G2242" s="67"/>
    </row>
    <row r="2243" spans="3:7" ht="12.75">
      <c r="C2243" s="67"/>
      <c r="D2243" s="67"/>
      <c r="E2243" s="67"/>
      <c r="F2243" s="67"/>
      <c r="G2243" s="67"/>
    </row>
    <row r="2244" spans="3:7" ht="12.75">
      <c r="C2244" s="67"/>
      <c r="D2244" s="67"/>
      <c r="E2244" s="67"/>
      <c r="F2244" s="67"/>
      <c r="G2244" s="67"/>
    </row>
    <row r="2245" spans="3:7" ht="12.75">
      <c r="C2245" s="67"/>
      <c r="D2245" s="67"/>
      <c r="E2245" s="67"/>
      <c r="F2245" s="67"/>
      <c r="G2245" s="67"/>
    </row>
    <row r="2246" spans="3:7" ht="12.75">
      <c r="C2246" s="67"/>
      <c r="D2246" s="67"/>
      <c r="E2246" s="67"/>
      <c r="F2246" s="67"/>
      <c r="G2246" s="67"/>
    </row>
    <row r="2247" spans="3:7" ht="12.75">
      <c r="C2247" s="67"/>
      <c r="D2247" s="67"/>
      <c r="E2247" s="67"/>
      <c r="F2247" s="67"/>
      <c r="G2247" s="67"/>
    </row>
    <row r="2248" spans="3:7" ht="12.75">
      <c r="C2248" s="67"/>
      <c r="D2248" s="67"/>
      <c r="E2248" s="67"/>
      <c r="F2248" s="67"/>
      <c r="G2248" s="67"/>
    </row>
    <row r="2249" spans="3:7" ht="12.75">
      <c r="C2249" s="67"/>
      <c r="D2249" s="67"/>
      <c r="E2249" s="67"/>
      <c r="F2249" s="67"/>
      <c r="G2249" s="67"/>
    </row>
    <row r="2250" spans="3:7" ht="12.75">
      <c r="C2250" s="67"/>
      <c r="D2250" s="67"/>
      <c r="E2250" s="67"/>
      <c r="F2250" s="67"/>
      <c r="G2250" s="67"/>
    </row>
    <row r="2251" spans="3:7" ht="12.75">
      <c r="C2251" s="67"/>
      <c r="D2251" s="67"/>
      <c r="E2251" s="67"/>
      <c r="F2251" s="67"/>
      <c r="G2251" s="67"/>
    </row>
    <row r="2252" spans="3:7" ht="12.75">
      <c r="C2252" s="67"/>
      <c r="D2252" s="67"/>
      <c r="E2252" s="67"/>
      <c r="F2252" s="67"/>
      <c r="G2252" s="67"/>
    </row>
    <row r="2253" spans="3:7" ht="12.75">
      <c r="C2253" s="67"/>
      <c r="D2253" s="67"/>
      <c r="E2253" s="67"/>
      <c r="F2253" s="67"/>
      <c r="G2253" s="67"/>
    </row>
    <row r="2254" spans="3:7" ht="12.75">
      <c r="C2254" s="67"/>
      <c r="D2254" s="67"/>
      <c r="E2254" s="67"/>
      <c r="F2254" s="67"/>
      <c r="G2254" s="67"/>
    </row>
    <row r="2255" spans="3:7" ht="12.75">
      <c r="C2255" s="67"/>
      <c r="D2255" s="67"/>
      <c r="E2255" s="67"/>
      <c r="F2255" s="67"/>
      <c r="G2255" s="67"/>
    </row>
    <row r="2256" spans="3:7" ht="12.75">
      <c r="C2256" s="67"/>
      <c r="D2256" s="67"/>
      <c r="E2256" s="67"/>
      <c r="F2256" s="67"/>
      <c r="G2256" s="67"/>
    </row>
    <row r="2257" spans="3:7" ht="12.75">
      <c r="C2257" s="67"/>
      <c r="D2257" s="67"/>
      <c r="E2257" s="67"/>
      <c r="F2257" s="67"/>
      <c r="G2257" s="67"/>
    </row>
    <row r="2258" spans="3:7" ht="12.75">
      <c r="C2258" s="67"/>
      <c r="D2258" s="67"/>
      <c r="E2258" s="67"/>
      <c r="F2258" s="67"/>
      <c r="G2258" s="67"/>
    </row>
    <row r="2259" spans="3:7" ht="12.75">
      <c r="C2259" s="67"/>
      <c r="D2259" s="67"/>
      <c r="E2259" s="67"/>
      <c r="F2259" s="67"/>
      <c r="G2259" s="67"/>
    </row>
    <row r="2260" spans="3:7" ht="12.75">
      <c r="C2260" s="67"/>
      <c r="D2260" s="67"/>
      <c r="E2260" s="67"/>
      <c r="F2260" s="67"/>
      <c r="G2260" s="67"/>
    </row>
    <row r="2261" spans="3:7" ht="12.75">
      <c r="C2261" s="67"/>
      <c r="D2261" s="67"/>
      <c r="E2261" s="67"/>
      <c r="F2261" s="67"/>
      <c r="G2261" s="67"/>
    </row>
    <row r="2262" spans="3:7" ht="12.75">
      <c r="C2262" s="67"/>
      <c r="D2262" s="67"/>
      <c r="E2262" s="67"/>
      <c r="F2262" s="67"/>
      <c r="G2262" s="67"/>
    </row>
    <row r="2263" spans="3:7" ht="12.75">
      <c r="C2263" s="67"/>
      <c r="D2263" s="67"/>
      <c r="E2263" s="67"/>
      <c r="F2263" s="67"/>
      <c r="G2263" s="67"/>
    </row>
    <row r="2264" spans="3:7" ht="12.75">
      <c r="C2264" s="67"/>
      <c r="D2264" s="67"/>
      <c r="E2264" s="67"/>
      <c r="F2264" s="67"/>
      <c r="G2264" s="67"/>
    </row>
    <row r="2265" spans="3:7" ht="12.75">
      <c r="C2265" s="67"/>
      <c r="D2265" s="67"/>
      <c r="E2265" s="67"/>
      <c r="F2265" s="67"/>
      <c r="G2265" s="67"/>
    </row>
    <row r="2266" spans="3:7" ht="12.75">
      <c r="C2266" s="67"/>
      <c r="D2266" s="67"/>
      <c r="E2266" s="67"/>
      <c r="F2266" s="67"/>
      <c r="G2266" s="67"/>
    </row>
    <row r="2267" spans="3:7" ht="12.75">
      <c r="C2267" s="67"/>
      <c r="D2267" s="67"/>
      <c r="E2267" s="67"/>
      <c r="F2267" s="67"/>
      <c r="G2267" s="67"/>
    </row>
    <row r="2268" spans="3:7" ht="12.75">
      <c r="C2268" s="67"/>
      <c r="D2268" s="67"/>
      <c r="E2268" s="67"/>
      <c r="F2268" s="67"/>
      <c r="G2268" s="67"/>
    </row>
    <row r="2269" spans="3:7" ht="12.75">
      <c r="C2269" s="67"/>
      <c r="D2269" s="67"/>
      <c r="E2269" s="67"/>
      <c r="F2269" s="67"/>
      <c r="G2269" s="67"/>
    </row>
    <row r="2270" spans="3:7" ht="12.75">
      <c r="C2270" s="67"/>
      <c r="D2270" s="67"/>
      <c r="E2270" s="67"/>
      <c r="F2270" s="67"/>
      <c r="G2270" s="67"/>
    </row>
    <row r="2271" spans="3:7" ht="12.75">
      <c r="C2271" s="67"/>
      <c r="D2271" s="67"/>
      <c r="E2271" s="67"/>
      <c r="F2271" s="67"/>
      <c r="G2271" s="67"/>
    </row>
    <row r="2272" spans="3:7" ht="12.75">
      <c r="C2272" s="67"/>
      <c r="D2272" s="67"/>
      <c r="E2272" s="67"/>
      <c r="F2272" s="67"/>
      <c r="G2272" s="67"/>
    </row>
    <row r="2273" spans="3:7" ht="12.75">
      <c r="C2273" s="67"/>
      <c r="D2273" s="67"/>
      <c r="E2273" s="67"/>
      <c r="F2273" s="67"/>
      <c r="G2273" s="67"/>
    </row>
    <row r="2274" spans="3:7" ht="12.75">
      <c r="C2274" s="67"/>
      <c r="D2274" s="67"/>
      <c r="E2274" s="67"/>
      <c r="F2274" s="67"/>
      <c r="G2274" s="67"/>
    </row>
    <row r="2275" spans="3:7" ht="12.75">
      <c r="C2275" s="67"/>
      <c r="D2275" s="67"/>
      <c r="E2275" s="67"/>
      <c r="F2275" s="67"/>
      <c r="G2275" s="67"/>
    </row>
    <row r="2276" spans="3:7" ht="12.75">
      <c r="C2276" s="67"/>
      <c r="D2276" s="67"/>
      <c r="E2276" s="67"/>
      <c r="F2276" s="67"/>
      <c r="G2276" s="67"/>
    </row>
    <row r="2277" spans="3:7" ht="12.75">
      <c r="C2277" s="67"/>
      <c r="D2277" s="67"/>
      <c r="E2277" s="67"/>
      <c r="F2277" s="67"/>
      <c r="G2277" s="67"/>
    </row>
    <row r="2278" spans="3:7" ht="12.75">
      <c r="C2278" s="67"/>
      <c r="D2278" s="67"/>
      <c r="E2278" s="67"/>
      <c r="F2278" s="67"/>
      <c r="G2278" s="67"/>
    </row>
    <row r="2279" spans="3:7" ht="12.75">
      <c r="C2279" s="67"/>
      <c r="D2279" s="67"/>
      <c r="E2279" s="67"/>
      <c r="F2279" s="67"/>
      <c r="G2279" s="67"/>
    </row>
    <row r="2280" spans="3:7" ht="12.75">
      <c r="C2280" s="67"/>
      <c r="D2280" s="67"/>
      <c r="E2280" s="67"/>
      <c r="F2280" s="67"/>
      <c r="G2280" s="67"/>
    </row>
    <row r="2281" spans="3:7" ht="12.75">
      <c r="C2281" s="67"/>
      <c r="D2281" s="67"/>
      <c r="E2281" s="67"/>
      <c r="F2281" s="67"/>
      <c r="G2281" s="67"/>
    </row>
    <row r="2282" spans="3:7" ht="12.75">
      <c r="C2282" s="67"/>
      <c r="D2282" s="67"/>
      <c r="E2282" s="67"/>
      <c r="F2282" s="67"/>
      <c r="G2282" s="67"/>
    </row>
    <row r="2283" spans="3:7" ht="12.75">
      <c r="C2283" s="67"/>
      <c r="D2283" s="67"/>
      <c r="E2283" s="67"/>
      <c r="F2283" s="67"/>
      <c r="G2283" s="67"/>
    </row>
    <row r="2284" spans="3:7" ht="12.75">
      <c r="C2284" s="67"/>
      <c r="D2284" s="67"/>
      <c r="E2284" s="67"/>
      <c r="F2284" s="67"/>
      <c r="G2284" s="67"/>
    </row>
    <row r="2285" spans="3:7" ht="12.75">
      <c r="C2285" s="67"/>
      <c r="D2285" s="67"/>
      <c r="E2285" s="67"/>
      <c r="F2285" s="67"/>
      <c r="G2285" s="67"/>
    </row>
    <row r="2286" spans="3:7" ht="12.75">
      <c r="C2286" s="67"/>
      <c r="D2286" s="67"/>
      <c r="E2286" s="67"/>
      <c r="F2286" s="67"/>
      <c r="G2286" s="67"/>
    </row>
    <row r="2287" spans="3:7" ht="12.75">
      <c r="C2287" s="67"/>
      <c r="D2287" s="67"/>
      <c r="E2287" s="67"/>
      <c r="F2287" s="67"/>
      <c r="G2287" s="67"/>
    </row>
    <row r="2288" spans="3:7" ht="12.75">
      <c r="C2288" s="67"/>
      <c r="D2288" s="67"/>
      <c r="E2288" s="67"/>
      <c r="F2288" s="67"/>
      <c r="G2288" s="67"/>
    </row>
    <row r="2289" spans="3:7" ht="12.75">
      <c r="C2289" s="67"/>
      <c r="D2289" s="67"/>
      <c r="E2289" s="67"/>
      <c r="F2289" s="67"/>
      <c r="G2289" s="67"/>
    </row>
    <row r="2290" spans="3:7" ht="12.75">
      <c r="C2290" s="67"/>
      <c r="D2290" s="67"/>
      <c r="E2290" s="67"/>
      <c r="F2290" s="67"/>
      <c r="G2290" s="67"/>
    </row>
    <row r="2291" spans="3:7" ht="12.75">
      <c r="C2291" s="67"/>
      <c r="D2291" s="67"/>
      <c r="E2291" s="67"/>
      <c r="F2291" s="67"/>
      <c r="G2291" s="67"/>
    </row>
    <row r="2292" spans="3:7" ht="12.75">
      <c r="C2292" s="67"/>
      <c r="D2292" s="67"/>
      <c r="E2292" s="67"/>
      <c r="F2292" s="67"/>
      <c r="G2292" s="67"/>
    </row>
    <row r="2293" spans="3:7" ht="12.75">
      <c r="C2293" s="67"/>
      <c r="D2293" s="67"/>
      <c r="E2293" s="67"/>
      <c r="F2293" s="67"/>
      <c r="G2293" s="67"/>
    </row>
    <row r="2294" spans="3:7" ht="12.75">
      <c r="C2294" s="67"/>
      <c r="D2294" s="67"/>
      <c r="E2294" s="67"/>
      <c r="F2294" s="67"/>
      <c r="G2294" s="67"/>
    </row>
    <row r="2295" spans="3:7" ht="12.75">
      <c r="C2295" s="67"/>
      <c r="D2295" s="67"/>
      <c r="E2295" s="67"/>
      <c r="F2295" s="67"/>
      <c r="G2295" s="67"/>
    </row>
    <row r="2296" spans="3:7" ht="12.75">
      <c r="C2296" s="67"/>
      <c r="D2296" s="67"/>
      <c r="E2296" s="67"/>
      <c r="F2296" s="67"/>
      <c r="G2296" s="67"/>
    </row>
    <row r="2297" spans="3:7" ht="12.75">
      <c r="C2297" s="67"/>
      <c r="D2297" s="67"/>
      <c r="E2297" s="67"/>
      <c r="F2297" s="67"/>
      <c r="G2297" s="67"/>
    </row>
    <row r="2298" spans="3:7" ht="12.75">
      <c r="C2298" s="67"/>
      <c r="D2298" s="67"/>
      <c r="E2298" s="67"/>
      <c r="F2298" s="67"/>
      <c r="G2298" s="67"/>
    </row>
    <row r="2299" spans="3:7" ht="12.75">
      <c r="C2299" s="67"/>
      <c r="D2299" s="67"/>
      <c r="E2299" s="67"/>
      <c r="F2299" s="67"/>
      <c r="G2299" s="67"/>
    </row>
    <row r="2300" spans="3:7" ht="12.75">
      <c r="C2300" s="67"/>
      <c r="D2300" s="67"/>
      <c r="E2300" s="67"/>
      <c r="F2300" s="67"/>
      <c r="G2300" s="67"/>
    </row>
    <row r="2301" spans="3:7" ht="12.75">
      <c r="C2301" s="67"/>
      <c r="D2301" s="67"/>
      <c r="E2301" s="67"/>
      <c r="F2301" s="67"/>
      <c r="G2301" s="67"/>
    </row>
    <row r="2302" spans="3:7" ht="12.75">
      <c r="C2302" s="67"/>
      <c r="D2302" s="67"/>
      <c r="E2302" s="67"/>
      <c r="F2302" s="67"/>
      <c r="G2302" s="67"/>
    </row>
    <row r="2303" spans="3:7" ht="12.75">
      <c r="C2303" s="67"/>
      <c r="D2303" s="67"/>
      <c r="E2303" s="67"/>
      <c r="F2303" s="67"/>
      <c r="G2303" s="67"/>
    </row>
    <row r="2304" spans="3:7" ht="12.75">
      <c r="C2304" s="67"/>
      <c r="D2304" s="67"/>
      <c r="E2304" s="67"/>
      <c r="F2304" s="67"/>
      <c r="G2304" s="67"/>
    </row>
    <row r="2305" spans="3:7" ht="12.75">
      <c r="C2305" s="67"/>
      <c r="D2305" s="67"/>
      <c r="E2305" s="67"/>
      <c r="F2305" s="67"/>
      <c r="G2305" s="67"/>
    </row>
    <row r="2306" spans="3:7" ht="12.75">
      <c r="C2306" s="67"/>
      <c r="D2306" s="67"/>
      <c r="E2306" s="67"/>
      <c r="F2306" s="67"/>
      <c r="G2306" s="67"/>
    </row>
    <row r="2307" spans="3:7" ht="12.75">
      <c r="C2307" s="67"/>
      <c r="D2307" s="67"/>
      <c r="E2307" s="67"/>
      <c r="F2307" s="67"/>
      <c r="G2307" s="67"/>
    </row>
    <row r="2308" spans="3:7" ht="12.75">
      <c r="C2308" s="67"/>
      <c r="D2308" s="67"/>
      <c r="E2308" s="67"/>
      <c r="F2308" s="67"/>
      <c r="G2308" s="67"/>
    </row>
    <row r="2309" spans="3:7" ht="12.75">
      <c r="C2309" s="67"/>
      <c r="D2309" s="67"/>
      <c r="E2309" s="67"/>
      <c r="F2309" s="67"/>
      <c r="G2309" s="67"/>
    </row>
    <row r="2310" spans="3:7" ht="12.75">
      <c r="C2310" s="67"/>
      <c r="D2310" s="67"/>
      <c r="E2310" s="67"/>
      <c r="F2310" s="67"/>
      <c r="G2310" s="67"/>
    </row>
    <row r="2311" spans="3:7" ht="12.75">
      <c r="C2311" s="67"/>
      <c r="D2311" s="67"/>
      <c r="E2311" s="67"/>
      <c r="F2311" s="67"/>
      <c r="G2311" s="67"/>
    </row>
    <row r="2312" spans="3:7" ht="12.75">
      <c r="C2312" s="67"/>
      <c r="D2312" s="67"/>
      <c r="E2312" s="67"/>
      <c r="F2312" s="67"/>
      <c r="G2312" s="67"/>
    </row>
    <row r="2313" spans="3:7" ht="12.75">
      <c r="C2313" s="67"/>
      <c r="D2313" s="67"/>
      <c r="E2313" s="67"/>
      <c r="F2313" s="67"/>
      <c r="G2313" s="67"/>
    </row>
    <row r="2314" spans="3:7" ht="12.75">
      <c r="C2314" s="67"/>
      <c r="D2314" s="67"/>
      <c r="E2314" s="67"/>
      <c r="F2314" s="67"/>
      <c r="G2314" s="67"/>
    </row>
    <row r="2315" spans="3:7" ht="12.75">
      <c r="C2315" s="67"/>
      <c r="D2315" s="67"/>
      <c r="E2315" s="67"/>
      <c r="F2315" s="67"/>
      <c r="G2315" s="67"/>
    </row>
    <row r="2316" spans="3:7" ht="12.75">
      <c r="C2316" s="67"/>
      <c r="D2316" s="67"/>
      <c r="E2316" s="67"/>
      <c r="F2316" s="67"/>
      <c r="G2316" s="67"/>
    </row>
    <row r="2317" spans="3:7" ht="12.75">
      <c r="C2317" s="67"/>
      <c r="D2317" s="67"/>
      <c r="E2317" s="67"/>
      <c r="F2317" s="67"/>
      <c r="G2317" s="67"/>
    </row>
    <row r="2318" spans="3:7" ht="12.75">
      <c r="C2318" s="67"/>
      <c r="D2318" s="67"/>
      <c r="E2318" s="67"/>
      <c r="F2318" s="67"/>
      <c r="G2318" s="67"/>
    </row>
    <row r="2319" spans="3:7" ht="12.75">
      <c r="C2319" s="67"/>
      <c r="D2319" s="67"/>
      <c r="E2319" s="67"/>
      <c r="F2319" s="67"/>
      <c r="G2319" s="67"/>
    </row>
    <row r="2320" spans="3:7" ht="12.75">
      <c r="C2320" s="67"/>
      <c r="D2320" s="67"/>
      <c r="E2320" s="67"/>
      <c r="F2320" s="67"/>
      <c r="G2320" s="67"/>
    </row>
    <row r="2321" spans="3:7" ht="12.75">
      <c r="C2321" s="67"/>
      <c r="D2321" s="67"/>
      <c r="E2321" s="67"/>
      <c r="F2321" s="67"/>
      <c r="G2321" s="67"/>
    </row>
    <row r="2322" spans="3:7" ht="12.75">
      <c r="C2322" s="67"/>
      <c r="D2322" s="67"/>
      <c r="E2322" s="67"/>
      <c r="F2322" s="67"/>
      <c r="G2322" s="67"/>
    </row>
    <row r="2323" spans="3:7" ht="12.75">
      <c r="C2323" s="67"/>
      <c r="D2323" s="67"/>
      <c r="E2323" s="67"/>
      <c r="F2323" s="67"/>
      <c r="G2323" s="67"/>
    </row>
    <row r="2324" spans="3:7" ht="12.75">
      <c r="C2324" s="67"/>
      <c r="D2324" s="67"/>
      <c r="E2324" s="67"/>
      <c r="F2324" s="67"/>
      <c r="G2324" s="67"/>
    </row>
    <row r="2325" spans="3:7" ht="12.75">
      <c r="C2325" s="67"/>
      <c r="D2325" s="67"/>
      <c r="E2325" s="67"/>
      <c r="F2325" s="67"/>
      <c r="G2325" s="67"/>
    </row>
    <row r="2326" spans="3:7" ht="12.75">
      <c r="C2326" s="67"/>
      <c r="D2326" s="67"/>
      <c r="E2326" s="67"/>
      <c r="F2326" s="67"/>
      <c r="G2326" s="67"/>
    </row>
    <row r="2327" spans="3:7" ht="12.75">
      <c r="C2327" s="67"/>
      <c r="D2327" s="67"/>
      <c r="E2327" s="67"/>
      <c r="F2327" s="67"/>
      <c r="G2327" s="67"/>
    </row>
    <row r="2328" spans="3:7" ht="12.75">
      <c r="C2328" s="67"/>
      <c r="D2328" s="67"/>
      <c r="E2328" s="67"/>
      <c r="F2328" s="67"/>
      <c r="G2328" s="67"/>
    </row>
    <row r="2329" spans="3:7" ht="12.75">
      <c r="C2329" s="67"/>
      <c r="D2329" s="67"/>
      <c r="E2329" s="67"/>
      <c r="F2329" s="67"/>
      <c r="G2329" s="67"/>
    </row>
    <row r="2330" spans="3:7" ht="12.75">
      <c r="C2330" s="67"/>
      <c r="D2330" s="67"/>
      <c r="E2330" s="67"/>
      <c r="F2330" s="67"/>
      <c r="G2330" s="67"/>
    </row>
    <row r="2331" spans="3:7" ht="12.75">
      <c r="C2331" s="67"/>
      <c r="D2331" s="67"/>
      <c r="E2331" s="67"/>
      <c r="F2331" s="67"/>
      <c r="G2331" s="67"/>
    </row>
    <row r="2332" spans="3:7" ht="12.75">
      <c r="C2332" s="67"/>
      <c r="D2332" s="67"/>
      <c r="E2332" s="67"/>
      <c r="F2332" s="67"/>
      <c r="G2332" s="67"/>
    </row>
    <row r="2333" spans="3:7" ht="12.75">
      <c r="C2333" s="67"/>
      <c r="D2333" s="67"/>
      <c r="E2333" s="67"/>
      <c r="F2333" s="67"/>
      <c r="G2333" s="67"/>
    </row>
    <row r="2334" spans="3:7" ht="12.75">
      <c r="C2334" s="67"/>
      <c r="D2334" s="67"/>
      <c r="E2334" s="67"/>
      <c r="F2334" s="67"/>
      <c r="G2334" s="67"/>
    </row>
    <row r="2335" spans="3:7" ht="12.75">
      <c r="C2335" s="67"/>
      <c r="D2335" s="67"/>
      <c r="E2335" s="67"/>
      <c r="F2335" s="67"/>
      <c r="G2335" s="67"/>
    </row>
    <row r="2336" spans="3:7" ht="12.75">
      <c r="C2336" s="67"/>
      <c r="D2336" s="67"/>
      <c r="E2336" s="67"/>
      <c r="F2336" s="67"/>
      <c r="G2336" s="67"/>
    </row>
    <row r="2337" spans="3:7" ht="12.75">
      <c r="C2337" s="67"/>
      <c r="D2337" s="67"/>
      <c r="E2337" s="67"/>
      <c r="F2337" s="67"/>
      <c r="G2337" s="67"/>
    </row>
    <row r="2338" spans="3:7" ht="12.75">
      <c r="C2338" s="67"/>
      <c r="D2338" s="67"/>
      <c r="E2338" s="67"/>
      <c r="F2338" s="67"/>
      <c r="G2338" s="67"/>
    </row>
    <row r="2339" spans="3:7" ht="12.75">
      <c r="C2339" s="67"/>
      <c r="D2339" s="67"/>
      <c r="E2339" s="67"/>
      <c r="F2339" s="67"/>
      <c r="G2339" s="67"/>
    </row>
    <row r="2340" spans="3:7" ht="12.75">
      <c r="C2340" s="67"/>
      <c r="D2340" s="67"/>
      <c r="E2340" s="67"/>
      <c r="F2340" s="67"/>
      <c r="G2340" s="67"/>
    </row>
    <row r="2341" spans="3:7" ht="12.75">
      <c r="C2341" s="67"/>
      <c r="D2341" s="67"/>
      <c r="E2341" s="67"/>
      <c r="F2341" s="67"/>
      <c r="G2341" s="67"/>
    </row>
    <row r="2342" spans="3:7" ht="12.75">
      <c r="C2342" s="67"/>
      <c r="D2342" s="67"/>
      <c r="E2342" s="67"/>
      <c r="F2342" s="67"/>
      <c r="G2342" s="67"/>
    </row>
    <row r="2343" spans="3:7" ht="12.75">
      <c r="C2343" s="67"/>
      <c r="D2343" s="67"/>
      <c r="E2343" s="67"/>
      <c r="F2343" s="67"/>
      <c r="G2343" s="67"/>
    </row>
    <row r="2344" spans="3:7" ht="12.75">
      <c r="C2344" s="67"/>
      <c r="D2344" s="67"/>
      <c r="E2344" s="67"/>
      <c r="F2344" s="67"/>
      <c r="G2344" s="67"/>
    </row>
    <row r="2345" spans="3:7" ht="12.75">
      <c r="C2345" s="67"/>
      <c r="D2345" s="67"/>
      <c r="E2345" s="67"/>
      <c r="F2345" s="67"/>
      <c r="G2345" s="67"/>
    </row>
    <row r="2346" spans="3:7" ht="12.75">
      <c r="C2346" s="67"/>
      <c r="D2346" s="67"/>
      <c r="E2346" s="67"/>
      <c r="F2346" s="67"/>
      <c r="G2346" s="67"/>
    </row>
    <row r="2347" spans="3:7" ht="12.75">
      <c r="C2347" s="67"/>
      <c r="D2347" s="67"/>
      <c r="E2347" s="67"/>
      <c r="F2347" s="67"/>
      <c r="G2347" s="67"/>
    </row>
    <row r="2348" spans="3:7" ht="12.75">
      <c r="C2348" s="67"/>
      <c r="D2348" s="67"/>
      <c r="E2348" s="67"/>
      <c r="F2348" s="67"/>
      <c r="G2348" s="67"/>
    </row>
    <row r="2349" spans="3:7" ht="12.75">
      <c r="C2349" s="67"/>
      <c r="D2349" s="67"/>
      <c r="E2349" s="67"/>
      <c r="F2349" s="67"/>
      <c r="G2349" s="67"/>
    </row>
    <row r="2350" spans="3:7" ht="12.75">
      <c r="C2350" s="67"/>
      <c r="D2350" s="67"/>
      <c r="E2350" s="67"/>
      <c r="F2350" s="67"/>
      <c r="G2350" s="67"/>
    </row>
    <row r="2351" spans="3:7" ht="12.75">
      <c r="C2351" s="67"/>
      <c r="D2351" s="67"/>
      <c r="E2351" s="67"/>
      <c r="F2351" s="67"/>
      <c r="G2351" s="67"/>
    </row>
    <row r="2352" spans="3:7" ht="12.75">
      <c r="C2352" s="67"/>
      <c r="D2352" s="67"/>
      <c r="E2352" s="67"/>
      <c r="F2352" s="67"/>
      <c r="G2352" s="67"/>
    </row>
    <row r="2353" spans="3:7" ht="12.75">
      <c r="C2353" s="67"/>
      <c r="D2353" s="67"/>
      <c r="E2353" s="67"/>
      <c r="F2353" s="67"/>
      <c r="G2353" s="67"/>
    </row>
    <row r="2354" spans="3:7" ht="12.75">
      <c r="C2354" s="67"/>
      <c r="D2354" s="67"/>
      <c r="E2354" s="67"/>
      <c r="F2354" s="67"/>
      <c r="G2354" s="67"/>
    </row>
    <row r="2355" spans="3:7" ht="12.75">
      <c r="C2355" s="67"/>
      <c r="D2355" s="67"/>
      <c r="E2355" s="67"/>
      <c r="F2355" s="67"/>
      <c r="G2355" s="67"/>
    </row>
    <row r="2356" spans="3:7" ht="12.75">
      <c r="C2356" s="67"/>
      <c r="D2356" s="67"/>
      <c r="E2356" s="67"/>
      <c r="F2356" s="67"/>
      <c r="G2356" s="67"/>
    </row>
    <row r="2357" spans="3:7" ht="12.75">
      <c r="C2357" s="67"/>
      <c r="D2357" s="67"/>
      <c r="E2357" s="67"/>
      <c r="F2357" s="67"/>
      <c r="G2357" s="67"/>
    </row>
    <row r="2358" spans="3:7" ht="12.75">
      <c r="C2358" s="67"/>
      <c r="D2358" s="67"/>
      <c r="E2358" s="67"/>
      <c r="F2358" s="67"/>
      <c r="G2358" s="67"/>
    </row>
    <row r="2359" spans="3:7" ht="12.75">
      <c r="C2359" s="67"/>
      <c r="D2359" s="67"/>
      <c r="E2359" s="67"/>
      <c r="F2359" s="67"/>
      <c r="G2359" s="67"/>
    </row>
    <row r="2360" spans="3:7" ht="12.75">
      <c r="C2360" s="67"/>
      <c r="D2360" s="67"/>
      <c r="E2360" s="67"/>
      <c r="F2360" s="67"/>
      <c r="G2360" s="67"/>
    </row>
    <row r="2361" spans="3:7" ht="12.75">
      <c r="C2361" s="67"/>
      <c r="D2361" s="67"/>
      <c r="E2361" s="67"/>
      <c r="F2361" s="67"/>
      <c r="G2361" s="67"/>
    </row>
    <row r="2362" spans="3:7" ht="12.75">
      <c r="C2362" s="67"/>
      <c r="D2362" s="67"/>
      <c r="E2362" s="67"/>
      <c r="F2362" s="67"/>
      <c r="G2362" s="67"/>
    </row>
    <row r="2363" spans="3:7" ht="12.75">
      <c r="C2363" s="67"/>
      <c r="D2363" s="67"/>
      <c r="E2363" s="67"/>
      <c r="F2363" s="67"/>
      <c r="G2363" s="67"/>
    </row>
    <row r="2364" spans="3:7" ht="12.75">
      <c r="C2364" s="67"/>
      <c r="D2364" s="67"/>
      <c r="E2364" s="67"/>
      <c r="F2364" s="67"/>
      <c r="G2364" s="67"/>
    </row>
    <row r="2365" spans="3:7" ht="12.75">
      <c r="C2365" s="67"/>
      <c r="D2365" s="67"/>
      <c r="E2365" s="67"/>
      <c r="F2365" s="67"/>
      <c r="G2365" s="67"/>
    </row>
    <row r="2366" spans="3:7" ht="12.75">
      <c r="C2366" s="67"/>
      <c r="D2366" s="67"/>
      <c r="E2366" s="67"/>
      <c r="F2366" s="67"/>
      <c r="G2366" s="67"/>
    </row>
    <row r="2367" spans="3:7" ht="12.75">
      <c r="C2367" s="67"/>
      <c r="D2367" s="67"/>
      <c r="E2367" s="67"/>
      <c r="F2367" s="67"/>
      <c r="G2367" s="67"/>
    </row>
    <row r="2368" spans="3:7" ht="12.75">
      <c r="C2368" s="67"/>
      <c r="D2368" s="67"/>
      <c r="E2368" s="67"/>
      <c r="F2368" s="67"/>
      <c r="G2368" s="67"/>
    </row>
    <row r="2369" spans="3:7" ht="12.75">
      <c r="C2369" s="67"/>
      <c r="D2369" s="67"/>
      <c r="E2369" s="67"/>
      <c r="F2369" s="67"/>
      <c r="G2369" s="67"/>
    </row>
    <row r="2370" spans="3:7" ht="12.75">
      <c r="C2370" s="67"/>
      <c r="D2370" s="67"/>
      <c r="E2370" s="67"/>
      <c r="F2370" s="67"/>
      <c r="G2370" s="67"/>
    </row>
    <row r="2371" spans="3:7" ht="12.75">
      <c r="C2371" s="67"/>
      <c r="D2371" s="67"/>
      <c r="E2371" s="67"/>
      <c r="F2371" s="67"/>
      <c r="G2371" s="67"/>
    </row>
    <row r="2372" spans="3:7" ht="12.75">
      <c r="C2372" s="67"/>
      <c r="D2372" s="67"/>
      <c r="E2372" s="67"/>
      <c r="F2372" s="67"/>
      <c r="G2372" s="67"/>
    </row>
    <row r="2373" spans="3:7" ht="12.75">
      <c r="C2373" s="67"/>
      <c r="D2373" s="67"/>
      <c r="E2373" s="67"/>
      <c r="F2373" s="67"/>
      <c r="G2373" s="67"/>
    </row>
    <row r="2374" spans="3:7" ht="12.75">
      <c r="C2374" s="67"/>
      <c r="D2374" s="67"/>
      <c r="E2374" s="67"/>
      <c r="F2374" s="67"/>
      <c r="G2374" s="67"/>
    </row>
    <row r="2375" spans="3:7" ht="12.75">
      <c r="C2375" s="67"/>
      <c r="D2375" s="67"/>
      <c r="E2375" s="67"/>
      <c r="F2375" s="67"/>
      <c r="G2375" s="67"/>
    </row>
    <row r="2376" spans="3:7" ht="12.75">
      <c r="C2376" s="67"/>
      <c r="D2376" s="67"/>
      <c r="E2376" s="67"/>
      <c r="F2376" s="67"/>
      <c r="G2376" s="67"/>
    </row>
    <row r="2377" spans="3:7" ht="12.75">
      <c r="C2377" s="67"/>
      <c r="D2377" s="67"/>
      <c r="E2377" s="67"/>
      <c r="F2377" s="67"/>
      <c r="G2377" s="67"/>
    </row>
    <row r="2378" spans="3:7" ht="12.75">
      <c r="C2378" s="67"/>
      <c r="D2378" s="67"/>
      <c r="E2378" s="67"/>
      <c r="F2378" s="67"/>
      <c r="G2378" s="67"/>
    </row>
    <row r="2379" spans="3:7" ht="12.75">
      <c r="C2379" s="67"/>
      <c r="D2379" s="67"/>
      <c r="E2379" s="67"/>
      <c r="F2379" s="67"/>
      <c r="G2379" s="67"/>
    </row>
    <row r="2380" spans="3:7" ht="12.75">
      <c r="C2380" s="67"/>
      <c r="D2380" s="67"/>
      <c r="E2380" s="67"/>
      <c r="F2380" s="67"/>
      <c r="G2380" s="67"/>
    </row>
    <row r="2381" spans="3:7" ht="12.75">
      <c r="C2381" s="67"/>
      <c r="D2381" s="67"/>
      <c r="E2381" s="67"/>
      <c r="F2381" s="67"/>
      <c r="G2381" s="67"/>
    </row>
    <row r="2382" spans="3:7" ht="12.75">
      <c r="C2382" s="67"/>
      <c r="D2382" s="67"/>
      <c r="E2382" s="67"/>
      <c r="F2382" s="67"/>
      <c r="G2382" s="67"/>
    </row>
    <row r="2383" spans="3:7" ht="12.75">
      <c r="C2383" s="67"/>
      <c r="D2383" s="67"/>
      <c r="E2383" s="67"/>
      <c r="F2383" s="67"/>
      <c r="G2383" s="67"/>
    </row>
    <row r="2384" spans="3:7" ht="12.75">
      <c r="C2384" s="67"/>
      <c r="D2384" s="67"/>
      <c r="E2384" s="67"/>
      <c r="F2384" s="67"/>
      <c r="G2384" s="67"/>
    </row>
    <row r="2385" spans="3:7" ht="12.75">
      <c r="C2385" s="67"/>
      <c r="D2385" s="67"/>
      <c r="E2385" s="67"/>
      <c r="F2385" s="67"/>
      <c r="G2385" s="67"/>
    </row>
    <row r="2386" spans="3:7" ht="12.75">
      <c r="C2386" s="67"/>
      <c r="D2386" s="67"/>
      <c r="E2386" s="67"/>
      <c r="F2386" s="67"/>
      <c r="G2386" s="67"/>
    </row>
    <row r="2387" spans="3:7" ht="12.75">
      <c r="C2387" s="67"/>
      <c r="D2387" s="67"/>
      <c r="E2387" s="67"/>
      <c r="F2387" s="67"/>
      <c r="G2387" s="67"/>
    </row>
    <row r="2388" spans="3:7" ht="12.75">
      <c r="C2388" s="67"/>
      <c r="D2388" s="67"/>
      <c r="E2388" s="67"/>
      <c r="F2388" s="67"/>
      <c r="G2388" s="67"/>
    </row>
    <row r="2389" spans="3:7" ht="12.75">
      <c r="C2389" s="67"/>
      <c r="D2389" s="67"/>
      <c r="E2389" s="67"/>
      <c r="F2389" s="67"/>
      <c r="G2389" s="67"/>
    </row>
    <row r="2390" spans="3:7" ht="12.75">
      <c r="C2390" s="67"/>
      <c r="D2390" s="67"/>
      <c r="E2390" s="67"/>
      <c r="F2390" s="67"/>
      <c r="G2390" s="67"/>
    </row>
    <row r="2391" spans="3:7" ht="12.75">
      <c r="C2391" s="67"/>
      <c r="D2391" s="67"/>
      <c r="E2391" s="67"/>
      <c r="F2391" s="67"/>
      <c r="G2391" s="67"/>
    </row>
    <row r="2392" spans="3:7" ht="12.75">
      <c r="C2392" s="67"/>
      <c r="D2392" s="67"/>
      <c r="E2392" s="67"/>
      <c r="F2392" s="67"/>
      <c r="G2392" s="67"/>
    </row>
    <row r="2393" spans="3:7" ht="12.75">
      <c r="C2393" s="67"/>
      <c r="D2393" s="67"/>
      <c r="E2393" s="67"/>
      <c r="F2393" s="67"/>
      <c r="G2393" s="67"/>
    </row>
    <row r="2394" spans="3:7" ht="12.75">
      <c r="C2394" s="67"/>
      <c r="D2394" s="67"/>
      <c r="E2394" s="67"/>
      <c r="F2394" s="67"/>
      <c r="G2394" s="67"/>
    </row>
    <row r="2395" spans="3:7" ht="12.75">
      <c r="C2395" s="67"/>
      <c r="D2395" s="67"/>
      <c r="E2395" s="67"/>
      <c r="F2395" s="67"/>
      <c r="G2395" s="67"/>
    </row>
    <row r="2396" spans="3:7" ht="12.75">
      <c r="C2396" s="67"/>
      <c r="D2396" s="67"/>
      <c r="E2396" s="67"/>
      <c r="F2396" s="67"/>
      <c r="G2396" s="67"/>
    </row>
    <row r="2397" spans="3:7" ht="12.75">
      <c r="C2397" s="67"/>
      <c r="D2397" s="67"/>
      <c r="E2397" s="67"/>
      <c r="F2397" s="67"/>
      <c r="G2397" s="67"/>
    </row>
    <row r="2398" spans="3:7" ht="12.75">
      <c r="C2398" s="67"/>
      <c r="D2398" s="67"/>
      <c r="E2398" s="67"/>
      <c r="F2398" s="67"/>
      <c r="G2398" s="67"/>
    </row>
    <row r="2399" spans="3:7" ht="12.75">
      <c r="C2399" s="67"/>
      <c r="D2399" s="67"/>
      <c r="E2399" s="67"/>
      <c r="F2399" s="67"/>
      <c r="G2399" s="67"/>
    </row>
    <row r="2400" spans="3:7" ht="12.75">
      <c r="C2400" s="67"/>
      <c r="D2400" s="67"/>
      <c r="E2400" s="67"/>
      <c r="F2400" s="67"/>
      <c r="G2400" s="67"/>
    </row>
    <row r="2401" spans="3:7" ht="12.75">
      <c r="C2401" s="67"/>
      <c r="D2401" s="67"/>
      <c r="E2401" s="67"/>
      <c r="F2401" s="67"/>
      <c r="G2401" s="67"/>
    </row>
    <row r="2402" spans="3:7" ht="12.75">
      <c r="C2402" s="67"/>
      <c r="D2402" s="67"/>
      <c r="E2402" s="67"/>
      <c r="F2402" s="67"/>
      <c r="G2402" s="67"/>
    </row>
    <row r="2403" spans="3:7" ht="12.75">
      <c r="C2403" s="67"/>
      <c r="D2403" s="67"/>
      <c r="E2403" s="67"/>
      <c r="F2403" s="67"/>
      <c r="G2403" s="67"/>
    </row>
    <row r="2404" spans="3:7" ht="12.75">
      <c r="C2404" s="67"/>
      <c r="D2404" s="67"/>
      <c r="E2404" s="67"/>
      <c r="F2404" s="67"/>
      <c r="G2404" s="67"/>
    </row>
    <row r="2405" spans="3:7" ht="12.75">
      <c r="C2405" s="67"/>
      <c r="D2405" s="67"/>
      <c r="E2405" s="67"/>
      <c r="F2405" s="67"/>
      <c r="G2405" s="67"/>
    </row>
    <row r="2406" spans="3:7" ht="12.75">
      <c r="C2406" s="67"/>
      <c r="D2406" s="67"/>
      <c r="E2406" s="67"/>
      <c r="F2406" s="67"/>
      <c r="G2406" s="67"/>
    </row>
    <row r="2407" spans="3:7" ht="12.75">
      <c r="C2407" s="67"/>
      <c r="D2407" s="67"/>
      <c r="E2407" s="67"/>
      <c r="F2407" s="67"/>
      <c r="G2407" s="67"/>
    </row>
    <row r="2408" spans="3:7" ht="12.75">
      <c r="C2408" s="67"/>
      <c r="D2408" s="67"/>
      <c r="E2408" s="67"/>
      <c r="F2408" s="67"/>
      <c r="G2408" s="67"/>
    </row>
    <row r="2409" spans="3:7" ht="12.75">
      <c r="C2409" s="67"/>
      <c r="D2409" s="67"/>
      <c r="E2409" s="67"/>
      <c r="F2409" s="67"/>
      <c r="G2409" s="67"/>
    </row>
    <row r="2410" spans="3:7" ht="12.75">
      <c r="C2410" s="67"/>
      <c r="D2410" s="67"/>
      <c r="E2410" s="67"/>
      <c r="F2410" s="67"/>
      <c r="G2410" s="67"/>
    </row>
    <row r="2411" spans="3:7" ht="12.75">
      <c r="C2411" s="67"/>
      <c r="D2411" s="67"/>
      <c r="E2411" s="67"/>
      <c r="F2411" s="67"/>
      <c r="G2411" s="67"/>
    </row>
    <row r="2412" spans="3:7" ht="12.75">
      <c r="C2412" s="67"/>
      <c r="D2412" s="67"/>
      <c r="E2412" s="67"/>
      <c r="F2412" s="67"/>
      <c r="G2412" s="67"/>
    </row>
    <row r="2413" spans="3:7" ht="12.75">
      <c r="C2413" s="67"/>
      <c r="D2413" s="67"/>
      <c r="E2413" s="67"/>
      <c r="F2413" s="67"/>
      <c r="G2413" s="67"/>
    </row>
    <row r="2414" spans="3:7" ht="12.75">
      <c r="C2414" s="67"/>
      <c r="D2414" s="67"/>
      <c r="E2414" s="67"/>
      <c r="F2414" s="67"/>
      <c r="G2414" s="67"/>
    </row>
    <row r="2415" spans="3:7" ht="12.75">
      <c r="C2415" s="67"/>
      <c r="D2415" s="67"/>
      <c r="E2415" s="67"/>
      <c r="F2415" s="67"/>
      <c r="G2415" s="67"/>
    </row>
    <row r="2416" spans="3:7" ht="12.75">
      <c r="C2416" s="67"/>
      <c r="D2416" s="67"/>
      <c r="E2416" s="67"/>
      <c r="F2416" s="67"/>
      <c r="G2416" s="67"/>
    </row>
    <row r="2417" spans="3:7" ht="12.75">
      <c r="C2417" s="67"/>
      <c r="D2417" s="67"/>
      <c r="E2417" s="67"/>
      <c r="F2417" s="67"/>
      <c r="G2417" s="67"/>
    </row>
    <row r="2418" spans="3:7" ht="12.75">
      <c r="C2418" s="67"/>
      <c r="D2418" s="67"/>
      <c r="E2418" s="67"/>
      <c r="F2418" s="67"/>
      <c r="G2418" s="67"/>
    </row>
    <row r="2419" spans="3:7" ht="12.75">
      <c r="C2419" s="67"/>
      <c r="D2419" s="67"/>
      <c r="E2419" s="67"/>
      <c r="F2419" s="67"/>
      <c r="G2419" s="67"/>
    </row>
    <row r="2420" spans="3:7" ht="12.75">
      <c r="C2420" s="67"/>
      <c r="D2420" s="67"/>
      <c r="E2420" s="67"/>
      <c r="F2420" s="67"/>
      <c r="G2420" s="67"/>
    </row>
    <row r="2421" spans="3:7" ht="12.75">
      <c r="C2421" s="67"/>
      <c r="D2421" s="67"/>
      <c r="E2421" s="67"/>
      <c r="F2421" s="67"/>
      <c r="G2421" s="67"/>
    </row>
    <row r="2422" spans="3:7" ht="12.75">
      <c r="C2422" s="67"/>
      <c r="D2422" s="67"/>
      <c r="E2422" s="67"/>
      <c r="F2422" s="67"/>
      <c r="G2422" s="67"/>
    </row>
    <row r="2423" spans="3:7" ht="12.75">
      <c r="C2423" s="67"/>
      <c r="D2423" s="67"/>
      <c r="E2423" s="67"/>
      <c r="F2423" s="67"/>
      <c r="G2423" s="67"/>
    </row>
    <row r="2424" spans="3:7" ht="12.75">
      <c r="C2424" s="67"/>
      <c r="D2424" s="67"/>
      <c r="E2424" s="67"/>
      <c r="F2424" s="67"/>
      <c r="G2424" s="67"/>
    </row>
    <row r="2425" spans="3:7" ht="12.75">
      <c r="C2425" s="67"/>
      <c r="D2425" s="67"/>
      <c r="E2425" s="67"/>
      <c r="F2425" s="67"/>
      <c r="G2425" s="67"/>
    </row>
    <row r="2426" spans="3:7" ht="12.75">
      <c r="C2426" s="67"/>
      <c r="D2426" s="67"/>
      <c r="E2426" s="67"/>
      <c r="F2426" s="67"/>
      <c r="G2426" s="67"/>
    </row>
    <row r="2427" spans="3:7" ht="12.75">
      <c r="C2427" s="67"/>
      <c r="D2427" s="67"/>
      <c r="E2427" s="67"/>
      <c r="F2427" s="67"/>
      <c r="G2427" s="67"/>
    </row>
    <row r="2428" spans="3:7" ht="12.75">
      <c r="C2428" s="67"/>
      <c r="D2428" s="67"/>
      <c r="E2428" s="67"/>
      <c r="F2428" s="67"/>
      <c r="G2428" s="67"/>
    </row>
    <row r="2429" spans="3:7" ht="12.75">
      <c r="C2429" s="67"/>
      <c r="D2429" s="67"/>
      <c r="E2429" s="67"/>
      <c r="F2429" s="67"/>
      <c r="G2429" s="67"/>
    </row>
    <row r="2430" spans="3:7" ht="12.75">
      <c r="C2430" s="67"/>
      <c r="D2430" s="67"/>
      <c r="E2430" s="67"/>
      <c r="F2430" s="67"/>
      <c r="G2430" s="67"/>
    </row>
    <row r="2431" spans="3:7" ht="12.75">
      <c r="C2431" s="67"/>
      <c r="D2431" s="67"/>
      <c r="E2431" s="67"/>
      <c r="F2431" s="67"/>
      <c r="G2431" s="67"/>
    </row>
    <row r="2432" spans="3:7" ht="12.75">
      <c r="C2432" s="67"/>
      <c r="D2432" s="67"/>
      <c r="E2432" s="67"/>
      <c r="F2432" s="67"/>
      <c r="G2432" s="67"/>
    </row>
    <row r="2433" spans="3:7" ht="12.75">
      <c r="C2433" s="67"/>
      <c r="D2433" s="67"/>
      <c r="E2433" s="67"/>
      <c r="F2433" s="67"/>
      <c r="G2433" s="67"/>
    </row>
    <row r="2434" spans="3:7" ht="12.75">
      <c r="C2434" s="67"/>
      <c r="D2434" s="67"/>
      <c r="E2434" s="67"/>
      <c r="F2434" s="67"/>
      <c r="G2434" s="67"/>
    </row>
    <row r="2435" spans="3:7" ht="12.75">
      <c r="C2435" s="67"/>
      <c r="D2435" s="67"/>
      <c r="E2435" s="67"/>
      <c r="F2435" s="67"/>
      <c r="G2435" s="67"/>
    </row>
    <row r="2436" spans="3:7" ht="12.75">
      <c r="C2436" s="67"/>
      <c r="D2436" s="67"/>
      <c r="E2436" s="67"/>
      <c r="F2436" s="67"/>
      <c r="G2436" s="67"/>
    </row>
    <row r="2437" spans="3:7" ht="12.75">
      <c r="C2437" s="67"/>
      <c r="D2437" s="67"/>
      <c r="E2437" s="67"/>
      <c r="F2437" s="67"/>
      <c r="G2437" s="67"/>
    </row>
    <row r="2438" spans="3:7" ht="12.75">
      <c r="C2438" s="67"/>
      <c r="D2438" s="67"/>
      <c r="E2438" s="67"/>
      <c r="F2438" s="67"/>
      <c r="G2438" s="67"/>
    </row>
    <row r="2439" spans="3:7" ht="12.75">
      <c r="C2439" s="67"/>
      <c r="D2439" s="67"/>
      <c r="E2439" s="67"/>
      <c r="F2439" s="67"/>
      <c r="G2439" s="67"/>
    </row>
    <row r="2440" spans="3:7" ht="12.75">
      <c r="C2440" s="67"/>
      <c r="D2440" s="67"/>
      <c r="E2440" s="67"/>
      <c r="F2440" s="67"/>
      <c r="G2440" s="67"/>
    </row>
    <row r="2441" spans="3:7" ht="12.75">
      <c r="C2441" s="67"/>
      <c r="D2441" s="67"/>
      <c r="E2441" s="67"/>
      <c r="F2441" s="67"/>
      <c r="G2441" s="67"/>
    </row>
    <row r="2442" spans="3:7" ht="12.75">
      <c r="C2442" s="67"/>
      <c r="D2442" s="67"/>
      <c r="E2442" s="67"/>
      <c r="F2442" s="67"/>
      <c r="G2442" s="67"/>
    </row>
    <row r="2443" spans="3:7" ht="12.75">
      <c r="C2443" s="67"/>
      <c r="D2443" s="67"/>
      <c r="E2443" s="67"/>
      <c r="F2443" s="67"/>
      <c r="G2443" s="67"/>
    </row>
    <row r="2444" spans="3:7" ht="12.75">
      <c r="C2444" s="67"/>
      <c r="D2444" s="67"/>
      <c r="E2444" s="67"/>
      <c r="F2444" s="67"/>
      <c r="G2444" s="67"/>
    </row>
    <row r="2445" spans="3:7" ht="12.75">
      <c r="C2445" s="67"/>
      <c r="D2445" s="67"/>
      <c r="E2445" s="67"/>
      <c r="F2445" s="67"/>
      <c r="G2445" s="67"/>
    </row>
    <row r="2446" spans="3:7" ht="12.75">
      <c r="C2446" s="67"/>
      <c r="D2446" s="67"/>
      <c r="E2446" s="67"/>
      <c r="F2446" s="67"/>
      <c r="G2446" s="67"/>
    </row>
    <row r="2447" spans="3:7" ht="12.75">
      <c r="C2447" s="67"/>
      <c r="D2447" s="67"/>
      <c r="E2447" s="67"/>
      <c r="F2447" s="67"/>
      <c r="G2447" s="67"/>
    </row>
    <row r="2448" spans="3:7" ht="12.75">
      <c r="C2448" s="67"/>
      <c r="D2448" s="67"/>
      <c r="E2448" s="67"/>
      <c r="F2448" s="67"/>
      <c r="G2448" s="67"/>
    </row>
    <row r="2449" spans="3:7" ht="12.75">
      <c r="C2449" s="67"/>
      <c r="D2449" s="67"/>
      <c r="E2449" s="67"/>
      <c r="F2449" s="67"/>
      <c r="G2449" s="67"/>
    </row>
    <row r="2450" spans="3:7" ht="12.75">
      <c r="C2450" s="67"/>
      <c r="D2450" s="67"/>
      <c r="E2450" s="67"/>
      <c r="F2450" s="67"/>
      <c r="G2450" s="67"/>
    </row>
    <row r="2451" spans="3:7" ht="12.75">
      <c r="C2451" s="67"/>
      <c r="D2451" s="67"/>
      <c r="E2451" s="67"/>
      <c r="F2451" s="67"/>
      <c r="G2451" s="67"/>
    </row>
    <row r="2452" spans="3:7" ht="12.75">
      <c r="C2452" s="67"/>
      <c r="D2452" s="67"/>
      <c r="E2452" s="67"/>
      <c r="F2452" s="67"/>
      <c r="G2452" s="67"/>
    </row>
    <row r="2453" spans="3:7" ht="12.75">
      <c r="C2453" s="67"/>
      <c r="D2453" s="67"/>
      <c r="E2453" s="67"/>
      <c r="F2453" s="67"/>
      <c r="G2453" s="67"/>
    </row>
    <row r="2454" spans="3:7" ht="12.75">
      <c r="C2454" s="67"/>
      <c r="D2454" s="67"/>
      <c r="E2454" s="67"/>
      <c r="F2454" s="67"/>
      <c r="G2454" s="67"/>
    </row>
    <row r="2455" spans="3:7" ht="12.75">
      <c r="C2455" s="67"/>
      <c r="D2455" s="67"/>
      <c r="E2455" s="67"/>
      <c r="F2455" s="67"/>
      <c r="G2455" s="67"/>
    </row>
    <row r="2456" spans="3:7" ht="12.75">
      <c r="C2456" s="67"/>
      <c r="D2456" s="67"/>
      <c r="E2456" s="67"/>
      <c r="F2456" s="67"/>
      <c r="G2456" s="67"/>
    </row>
    <row r="2457" spans="3:7" ht="12.75">
      <c r="C2457" s="67"/>
      <c r="D2457" s="67"/>
      <c r="E2457" s="67"/>
      <c r="F2457" s="67"/>
      <c r="G2457" s="67"/>
    </row>
    <row r="2458" spans="3:7" ht="12.75">
      <c r="C2458" s="67"/>
      <c r="D2458" s="67"/>
      <c r="E2458" s="67"/>
      <c r="F2458" s="67"/>
      <c r="G2458" s="67"/>
    </row>
    <row r="2459" spans="3:7" ht="12.75">
      <c r="C2459" s="67"/>
      <c r="D2459" s="67"/>
      <c r="E2459" s="67"/>
      <c r="F2459" s="67"/>
      <c r="G2459" s="67"/>
    </row>
    <row r="2460" spans="3:7" ht="12.75">
      <c r="C2460" s="67"/>
      <c r="D2460" s="67"/>
      <c r="E2460" s="67"/>
      <c r="F2460" s="67"/>
      <c r="G2460" s="67"/>
    </row>
    <row r="2461" spans="3:7" ht="12.75">
      <c r="C2461" s="67"/>
      <c r="D2461" s="67"/>
      <c r="E2461" s="67"/>
      <c r="F2461" s="67"/>
      <c r="G2461" s="67"/>
    </row>
    <row r="2462" spans="3:7" ht="12.75">
      <c r="C2462" s="67"/>
      <c r="D2462" s="67"/>
      <c r="E2462" s="67"/>
      <c r="F2462" s="67"/>
      <c r="G2462" s="67"/>
    </row>
    <row r="2463" spans="3:7" ht="12.75">
      <c r="C2463" s="67"/>
      <c r="D2463" s="67"/>
      <c r="E2463" s="67"/>
      <c r="F2463" s="67"/>
      <c r="G2463" s="67"/>
    </row>
    <row r="2464" spans="3:7" ht="12.75">
      <c r="C2464" s="67"/>
      <c r="D2464" s="67"/>
      <c r="E2464" s="67"/>
      <c r="F2464" s="67"/>
      <c r="G2464" s="67"/>
    </row>
    <row r="2465" spans="3:7" ht="12.75">
      <c r="C2465" s="67"/>
      <c r="D2465" s="67"/>
      <c r="E2465" s="67"/>
      <c r="F2465" s="67"/>
      <c r="G2465" s="67"/>
    </row>
    <row r="2466" spans="3:7" ht="12.75">
      <c r="C2466" s="67"/>
      <c r="D2466" s="67"/>
      <c r="E2466" s="67"/>
      <c r="F2466" s="67"/>
      <c r="G2466" s="67"/>
    </row>
    <row r="2467" spans="3:7" ht="12.75">
      <c r="C2467" s="67"/>
      <c r="D2467" s="67"/>
      <c r="E2467" s="67"/>
      <c r="F2467" s="67"/>
      <c r="G2467" s="67"/>
    </row>
    <row r="2468" spans="3:7" ht="12.75">
      <c r="C2468" s="67"/>
      <c r="D2468" s="67"/>
      <c r="E2468" s="67"/>
      <c r="F2468" s="67"/>
      <c r="G2468" s="67"/>
    </row>
    <row r="2469" spans="3:7" ht="12.75">
      <c r="C2469" s="67"/>
      <c r="D2469" s="67"/>
      <c r="E2469" s="67"/>
      <c r="F2469" s="67"/>
      <c r="G2469" s="67"/>
    </row>
    <row r="2470" spans="3:7" ht="12.75">
      <c r="C2470" s="67"/>
      <c r="D2470" s="67"/>
      <c r="E2470" s="67"/>
      <c r="F2470" s="67"/>
      <c r="G2470" s="67"/>
    </row>
    <row r="2471" spans="3:7" ht="12.75">
      <c r="C2471" s="67"/>
      <c r="D2471" s="67"/>
      <c r="E2471" s="67"/>
      <c r="F2471" s="67"/>
      <c r="G2471" s="67"/>
    </row>
    <row r="2472" spans="3:7" ht="12.75">
      <c r="C2472" s="67"/>
      <c r="D2472" s="67"/>
      <c r="E2472" s="67"/>
      <c r="F2472" s="67"/>
      <c r="G2472" s="67"/>
    </row>
    <row r="2473" spans="3:7" ht="12.75">
      <c r="C2473" s="67"/>
      <c r="D2473" s="67"/>
      <c r="E2473" s="67"/>
      <c r="F2473" s="67"/>
      <c r="G2473" s="67"/>
    </row>
    <row r="2474" spans="3:7" ht="12.75">
      <c r="C2474" s="67"/>
      <c r="D2474" s="67"/>
      <c r="E2474" s="67"/>
      <c r="F2474" s="67"/>
      <c r="G2474" s="67"/>
    </row>
    <row r="2475" spans="3:7" ht="12.75">
      <c r="C2475" s="67"/>
      <c r="D2475" s="67"/>
      <c r="E2475" s="67"/>
      <c r="F2475" s="67"/>
      <c r="G2475" s="67"/>
    </row>
    <row r="2476" spans="3:7" ht="12.75">
      <c r="C2476" s="67"/>
      <c r="D2476" s="67"/>
      <c r="E2476" s="67"/>
      <c r="F2476" s="67"/>
      <c r="G2476" s="67"/>
    </row>
    <row r="2477" spans="3:7" ht="12.75">
      <c r="C2477" s="67"/>
      <c r="D2477" s="67"/>
      <c r="E2477" s="67"/>
      <c r="F2477" s="67"/>
      <c r="G2477" s="67"/>
    </row>
    <row r="2478" spans="3:7" ht="12.75">
      <c r="C2478" s="67"/>
      <c r="D2478" s="67"/>
      <c r="E2478" s="67"/>
      <c r="F2478" s="67"/>
      <c r="G2478" s="67"/>
    </row>
    <row r="2479" spans="3:7" ht="12.75">
      <c r="C2479" s="67"/>
      <c r="D2479" s="67"/>
      <c r="E2479" s="67"/>
      <c r="F2479" s="67"/>
      <c r="G2479" s="67"/>
    </row>
    <row r="2480" spans="3:7" ht="12.75">
      <c r="C2480" s="67"/>
      <c r="D2480" s="67"/>
      <c r="E2480" s="67"/>
      <c r="F2480" s="67"/>
      <c r="G2480" s="67"/>
    </row>
    <row r="2481" spans="3:7" ht="12.75">
      <c r="C2481" s="67"/>
      <c r="D2481" s="67"/>
      <c r="E2481" s="67"/>
      <c r="F2481" s="67"/>
      <c r="G2481" s="67"/>
    </row>
    <row r="2482" spans="3:7" ht="12.75">
      <c r="C2482" s="67"/>
      <c r="D2482" s="67"/>
      <c r="E2482" s="67"/>
      <c r="F2482" s="67"/>
      <c r="G2482" s="67"/>
    </row>
    <row r="2483" spans="3:7" ht="12.75">
      <c r="C2483" s="67"/>
      <c r="D2483" s="67"/>
      <c r="E2483" s="67"/>
      <c r="F2483" s="67"/>
      <c r="G2483" s="67"/>
    </row>
    <row r="2484" spans="3:7" ht="12.75">
      <c r="C2484" s="67"/>
      <c r="D2484" s="67"/>
      <c r="E2484" s="67"/>
      <c r="F2484" s="67"/>
      <c r="G2484" s="67"/>
    </row>
    <row r="2485" spans="3:7" ht="12.75">
      <c r="C2485" s="67"/>
      <c r="D2485" s="67"/>
      <c r="E2485" s="67"/>
      <c r="F2485" s="67"/>
      <c r="G2485" s="67"/>
    </row>
    <row r="2486" spans="3:7" ht="12.75">
      <c r="C2486" s="67"/>
      <c r="D2486" s="67"/>
      <c r="E2486" s="67"/>
      <c r="F2486" s="67"/>
      <c r="G2486" s="67"/>
    </row>
    <row r="2487" spans="3:7" ht="12.75">
      <c r="C2487" s="67"/>
      <c r="D2487" s="67"/>
      <c r="E2487" s="67"/>
      <c r="F2487" s="67"/>
      <c r="G2487" s="67"/>
    </row>
    <row r="2488" spans="3:7" ht="12.75">
      <c r="C2488" s="67"/>
      <c r="D2488" s="67"/>
      <c r="E2488" s="67"/>
      <c r="F2488" s="67"/>
      <c r="G2488" s="67"/>
    </row>
    <row r="2489" spans="3:7" ht="12.75">
      <c r="C2489" s="67"/>
      <c r="D2489" s="67"/>
      <c r="E2489" s="67"/>
      <c r="F2489" s="67"/>
      <c r="G2489" s="67"/>
    </row>
    <row r="2490" spans="3:7" ht="12.75">
      <c r="C2490" s="67"/>
      <c r="D2490" s="67"/>
      <c r="E2490" s="67"/>
      <c r="F2490" s="67"/>
      <c r="G2490" s="67"/>
    </row>
    <row r="2491" spans="3:7" ht="12.75">
      <c r="C2491" s="67"/>
      <c r="D2491" s="67"/>
      <c r="E2491" s="67"/>
      <c r="F2491" s="67"/>
      <c r="G2491" s="67"/>
    </row>
    <row r="2492" spans="3:7" ht="12.75">
      <c r="C2492" s="67"/>
      <c r="D2492" s="67"/>
      <c r="E2492" s="67"/>
      <c r="F2492" s="67"/>
      <c r="G2492" s="67"/>
    </row>
    <row r="2493" spans="3:7" ht="12.75">
      <c r="C2493" s="67"/>
      <c r="D2493" s="67"/>
      <c r="E2493" s="67"/>
      <c r="F2493" s="67"/>
      <c r="G2493" s="67"/>
    </row>
    <row r="2494" spans="3:7" ht="12.75">
      <c r="C2494" s="67"/>
      <c r="D2494" s="67"/>
      <c r="E2494" s="67"/>
      <c r="F2494" s="67"/>
      <c r="G2494" s="67"/>
    </row>
    <row r="2495" spans="3:7" ht="12.75">
      <c r="C2495" s="67"/>
      <c r="D2495" s="67"/>
      <c r="E2495" s="67"/>
      <c r="F2495" s="67"/>
      <c r="G2495" s="67"/>
    </row>
    <row r="2496" spans="3:7" ht="12.75">
      <c r="C2496" s="67"/>
      <c r="D2496" s="67"/>
      <c r="E2496" s="67"/>
      <c r="F2496" s="67"/>
      <c r="G2496" s="67"/>
    </row>
    <row r="2497" spans="3:7" ht="12.75">
      <c r="C2497" s="67"/>
      <c r="D2497" s="67"/>
      <c r="E2497" s="67"/>
      <c r="F2497" s="67"/>
      <c r="G2497" s="67"/>
    </row>
    <row r="2498" spans="3:7" ht="12.75">
      <c r="C2498" s="67"/>
      <c r="D2498" s="67"/>
      <c r="E2498" s="67"/>
      <c r="F2498" s="67"/>
      <c r="G2498" s="67"/>
    </row>
    <row r="2499" spans="3:7" ht="12.75">
      <c r="C2499" s="67"/>
      <c r="D2499" s="67"/>
      <c r="E2499" s="67"/>
      <c r="F2499" s="67"/>
      <c r="G2499" s="67"/>
    </row>
    <row r="2500" spans="3:7" ht="12.75">
      <c r="C2500" s="67"/>
      <c r="D2500" s="67"/>
      <c r="E2500" s="67"/>
      <c r="F2500" s="67"/>
      <c r="G2500" s="67"/>
    </row>
    <row r="2501" spans="3:7" ht="12.75">
      <c r="C2501" s="67"/>
      <c r="D2501" s="67"/>
      <c r="E2501" s="67"/>
      <c r="F2501" s="67"/>
      <c r="G2501" s="67"/>
    </row>
    <row r="2502" spans="3:7" ht="12.75">
      <c r="C2502" s="67"/>
      <c r="D2502" s="67"/>
      <c r="E2502" s="67"/>
      <c r="F2502" s="67"/>
      <c r="G2502" s="67"/>
    </row>
    <row r="2503" spans="3:7" ht="12.75">
      <c r="C2503" s="67"/>
      <c r="D2503" s="67"/>
      <c r="E2503" s="67"/>
      <c r="F2503" s="67"/>
      <c r="G2503" s="67"/>
    </row>
    <row r="2504" spans="3:7" ht="12.75">
      <c r="C2504" s="67"/>
      <c r="D2504" s="67"/>
      <c r="E2504" s="67"/>
      <c r="F2504" s="67"/>
      <c r="G2504" s="67"/>
    </row>
    <row r="2505" spans="3:7" ht="12.75">
      <c r="C2505" s="67"/>
      <c r="D2505" s="67"/>
      <c r="E2505" s="67"/>
      <c r="F2505" s="67"/>
      <c r="G2505" s="67"/>
    </row>
    <row r="2506" spans="3:7" ht="12.75">
      <c r="C2506" s="67"/>
      <c r="D2506" s="67"/>
      <c r="E2506" s="67"/>
      <c r="F2506" s="67"/>
      <c r="G2506" s="67"/>
    </row>
    <row r="2507" spans="3:7" ht="12.75">
      <c r="C2507" s="67"/>
      <c r="D2507" s="67"/>
      <c r="E2507" s="67"/>
      <c r="F2507" s="67"/>
      <c r="G2507" s="67"/>
    </row>
    <row r="2508" spans="3:7" ht="12.75">
      <c r="C2508" s="67"/>
      <c r="D2508" s="67"/>
      <c r="E2508" s="67"/>
      <c r="F2508" s="67"/>
      <c r="G2508" s="67"/>
    </row>
    <row r="2509" spans="3:7" ht="12.75">
      <c r="C2509" s="67"/>
      <c r="D2509" s="67"/>
      <c r="E2509" s="67"/>
      <c r="F2509" s="67"/>
      <c r="G2509" s="67"/>
    </row>
    <row r="2510" spans="3:7" ht="12.75">
      <c r="C2510" s="67"/>
      <c r="D2510" s="67"/>
      <c r="E2510" s="67"/>
      <c r="F2510" s="67"/>
      <c r="G2510" s="67"/>
    </row>
    <row r="2511" spans="3:7" ht="12.75">
      <c r="C2511" s="67"/>
      <c r="D2511" s="67"/>
      <c r="E2511" s="67"/>
      <c r="F2511" s="67"/>
      <c r="G2511" s="67"/>
    </row>
    <row r="2512" spans="3:7" ht="12.75">
      <c r="C2512" s="67"/>
      <c r="D2512" s="67"/>
      <c r="E2512" s="67"/>
      <c r="F2512" s="67"/>
      <c r="G2512" s="67"/>
    </row>
    <row r="2513" spans="3:7" ht="12.75">
      <c r="C2513" s="67"/>
      <c r="D2513" s="67"/>
      <c r="E2513" s="67"/>
      <c r="F2513" s="67"/>
      <c r="G2513" s="67"/>
    </row>
    <row r="2514" spans="3:7" ht="12.75">
      <c r="C2514" s="67"/>
      <c r="D2514" s="67"/>
      <c r="E2514" s="67"/>
      <c r="F2514" s="67"/>
      <c r="G2514" s="67"/>
    </row>
    <row r="2515" spans="3:7" ht="12.75">
      <c r="C2515" s="67"/>
      <c r="D2515" s="67"/>
      <c r="E2515" s="67"/>
      <c r="F2515" s="67"/>
      <c r="G2515" s="67"/>
    </row>
    <row r="2516" spans="3:7" ht="12.75">
      <c r="C2516" s="67"/>
      <c r="D2516" s="67"/>
      <c r="E2516" s="67"/>
      <c r="F2516" s="67"/>
      <c r="G2516" s="67"/>
    </row>
    <row r="2517" spans="3:7" ht="12.75">
      <c r="C2517" s="67"/>
      <c r="D2517" s="67"/>
      <c r="E2517" s="67"/>
      <c r="F2517" s="67"/>
      <c r="G2517" s="67"/>
    </row>
    <row r="2518" spans="3:7" ht="12.75">
      <c r="C2518" s="67"/>
      <c r="D2518" s="67"/>
      <c r="E2518" s="67"/>
      <c r="F2518" s="67"/>
      <c r="G2518" s="67"/>
    </row>
    <row r="2519" spans="3:7" ht="12.75">
      <c r="C2519" s="67"/>
      <c r="D2519" s="67"/>
      <c r="E2519" s="67"/>
      <c r="F2519" s="67"/>
      <c r="G2519" s="67"/>
    </row>
    <row r="2520" spans="3:7" ht="12.75">
      <c r="C2520" s="67"/>
      <c r="D2520" s="67"/>
      <c r="E2520" s="67"/>
      <c r="F2520" s="67"/>
      <c r="G2520" s="67"/>
    </row>
    <row r="2521" spans="3:7" ht="12.75">
      <c r="C2521" s="67"/>
      <c r="D2521" s="67"/>
      <c r="E2521" s="67"/>
      <c r="F2521" s="67"/>
      <c r="G2521" s="67"/>
    </row>
    <row r="2522" spans="3:7" ht="12.75">
      <c r="C2522" s="67"/>
      <c r="D2522" s="67"/>
      <c r="E2522" s="67"/>
      <c r="F2522" s="67"/>
      <c r="G2522" s="67"/>
    </row>
    <row r="2523" spans="3:7" ht="12.75">
      <c r="C2523" s="67"/>
      <c r="D2523" s="67"/>
      <c r="E2523" s="67"/>
      <c r="F2523" s="67"/>
      <c r="G2523" s="67"/>
    </row>
    <row r="2524" spans="3:7" ht="12.75">
      <c r="C2524" s="67"/>
      <c r="D2524" s="67"/>
      <c r="E2524" s="67"/>
      <c r="F2524" s="67"/>
      <c r="G2524" s="67"/>
    </row>
    <row r="2525" spans="3:7" ht="12.75">
      <c r="C2525" s="67"/>
      <c r="D2525" s="67"/>
      <c r="E2525" s="67"/>
      <c r="F2525" s="67"/>
      <c r="G2525" s="67"/>
    </row>
    <row r="2526" spans="3:7" ht="12.75">
      <c r="C2526" s="67"/>
      <c r="D2526" s="67"/>
      <c r="E2526" s="67"/>
      <c r="F2526" s="67"/>
      <c r="G2526" s="67"/>
    </row>
    <row r="2527" spans="3:7" ht="12.75">
      <c r="C2527" s="67"/>
      <c r="D2527" s="67"/>
      <c r="E2527" s="67"/>
      <c r="F2527" s="67"/>
      <c r="G2527" s="67"/>
    </row>
    <row r="2528" spans="3:7" ht="12.75">
      <c r="C2528" s="67"/>
      <c r="D2528" s="67"/>
      <c r="E2528" s="67"/>
      <c r="F2528" s="67"/>
      <c r="G2528" s="67"/>
    </row>
    <row r="2529" spans="3:7" ht="12.75">
      <c r="C2529" s="67"/>
      <c r="D2529" s="67"/>
      <c r="E2529" s="67"/>
      <c r="F2529" s="67"/>
      <c r="G2529" s="67"/>
    </row>
    <row r="2530" spans="3:7" ht="12.75">
      <c r="C2530" s="67"/>
      <c r="D2530" s="67"/>
      <c r="E2530" s="67"/>
      <c r="F2530" s="67"/>
      <c r="G2530" s="67"/>
    </row>
    <row r="2531" spans="3:7" ht="12.75">
      <c r="C2531" s="67"/>
      <c r="D2531" s="67"/>
      <c r="E2531" s="67"/>
      <c r="F2531" s="67"/>
      <c r="G2531" s="67"/>
    </row>
    <row r="2532" spans="3:7" ht="12.75">
      <c r="C2532" s="67"/>
      <c r="D2532" s="67"/>
      <c r="E2532" s="67"/>
      <c r="F2532" s="67"/>
      <c r="G2532" s="67"/>
    </row>
    <row r="2533" spans="3:7" ht="12.75">
      <c r="C2533" s="67"/>
      <c r="D2533" s="67"/>
      <c r="E2533" s="67"/>
      <c r="F2533" s="67"/>
      <c r="G2533" s="67"/>
    </row>
    <row r="2534" spans="3:7" ht="12.75">
      <c r="C2534" s="67"/>
      <c r="D2534" s="67"/>
      <c r="E2534" s="67"/>
      <c r="F2534" s="67"/>
      <c r="G2534" s="67"/>
    </row>
    <row r="2535" spans="3:7" ht="12.75">
      <c r="C2535" s="67"/>
      <c r="D2535" s="67"/>
      <c r="E2535" s="67"/>
      <c r="F2535" s="67"/>
      <c r="G2535" s="67"/>
    </row>
    <row r="2536" spans="3:7" ht="12.75">
      <c r="C2536" s="67"/>
      <c r="D2536" s="67"/>
      <c r="E2536" s="67"/>
      <c r="F2536" s="67"/>
      <c r="G2536" s="67"/>
    </row>
    <row r="2537" spans="3:7" ht="12.75">
      <c r="C2537" s="67"/>
      <c r="D2537" s="67"/>
      <c r="E2537" s="67"/>
      <c r="F2537" s="67"/>
      <c r="G2537" s="67"/>
    </row>
    <row r="2538" spans="3:7" ht="12.75">
      <c r="C2538" s="67"/>
      <c r="D2538" s="67"/>
      <c r="E2538" s="67"/>
      <c r="F2538" s="67"/>
      <c r="G2538" s="67"/>
    </row>
    <row r="2539" spans="3:7" ht="12.75">
      <c r="C2539" s="67"/>
      <c r="D2539" s="67"/>
      <c r="E2539" s="67"/>
      <c r="F2539" s="67"/>
      <c r="G2539" s="67"/>
    </row>
    <row r="2540" spans="3:7" ht="12.75">
      <c r="C2540" s="67"/>
      <c r="D2540" s="67"/>
      <c r="E2540" s="67"/>
      <c r="F2540" s="67"/>
      <c r="G2540" s="67"/>
    </row>
    <row r="2541" spans="3:7" ht="12.75">
      <c r="C2541" s="67"/>
      <c r="D2541" s="67"/>
      <c r="E2541" s="67"/>
      <c r="F2541" s="67"/>
      <c r="G2541" s="67"/>
    </row>
    <row r="2542" spans="3:7" ht="12.75">
      <c r="C2542" s="67"/>
      <c r="D2542" s="67"/>
      <c r="E2542" s="67"/>
      <c r="F2542" s="67"/>
      <c r="G2542" s="67"/>
    </row>
    <row r="2543" spans="3:7" ht="12.75">
      <c r="C2543" s="67"/>
      <c r="D2543" s="67"/>
      <c r="E2543" s="67"/>
      <c r="F2543" s="67"/>
      <c r="G2543" s="67"/>
    </row>
    <row r="2544" spans="3:7" ht="12.75">
      <c r="C2544" s="67"/>
      <c r="D2544" s="67"/>
      <c r="E2544" s="67"/>
      <c r="F2544" s="67"/>
      <c r="G2544" s="67"/>
    </row>
    <row r="2545" spans="3:7" ht="12.75">
      <c r="C2545" s="67"/>
      <c r="D2545" s="67"/>
      <c r="E2545" s="67"/>
      <c r="F2545" s="67"/>
      <c r="G2545" s="67"/>
    </row>
    <row r="2546" spans="3:7" ht="12.75">
      <c r="C2546" s="67"/>
      <c r="D2546" s="67"/>
      <c r="E2546" s="67"/>
      <c r="F2546" s="67"/>
      <c r="G2546" s="67"/>
    </row>
    <row r="2547" spans="3:7" ht="12.75">
      <c r="C2547" s="67"/>
      <c r="D2547" s="67"/>
      <c r="E2547" s="67"/>
      <c r="F2547" s="67"/>
      <c r="G2547" s="67"/>
    </row>
    <row r="2548" spans="3:7" ht="12.75">
      <c r="C2548" s="67"/>
      <c r="D2548" s="67"/>
      <c r="E2548" s="67"/>
      <c r="F2548" s="67"/>
      <c r="G2548" s="67"/>
    </row>
    <row r="2549" spans="3:7" ht="12.75">
      <c r="C2549" s="67"/>
      <c r="D2549" s="67"/>
      <c r="E2549" s="67"/>
      <c r="F2549" s="67"/>
      <c r="G2549" s="67"/>
    </row>
    <row r="2550" spans="3:7" ht="12.75">
      <c r="C2550" s="67"/>
      <c r="D2550" s="67"/>
      <c r="E2550" s="67"/>
      <c r="F2550" s="67"/>
      <c r="G2550" s="67"/>
    </row>
    <row r="2551" spans="3:7" ht="12.75">
      <c r="C2551" s="67"/>
      <c r="D2551" s="67"/>
      <c r="E2551" s="67"/>
      <c r="F2551" s="67"/>
      <c r="G2551" s="67"/>
    </row>
    <row r="2552" spans="3:7" ht="12.75">
      <c r="C2552" s="67"/>
      <c r="D2552" s="67"/>
      <c r="E2552" s="67"/>
      <c r="F2552" s="67"/>
      <c r="G2552" s="67"/>
    </row>
    <row r="2553" spans="3:7" ht="12.75">
      <c r="C2553" s="67"/>
      <c r="D2553" s="67"/>
      <c r="E2553" s="67"/>
      <c r="F2553" s="67"/>
      <c r="G2553" s="67"/>
    </row>
    <row r="2554" spans="3:7" ht="12.75">
      <c r="C2554" s="67"/>
      <c r="D2554" s="67"/>
      <c r="E2554" s="67"/>
      <c r="F2554" s="67"/>
      <c r="G2554" s="67"/>
    </row>
    <row r="2555" spans="3:7" ht="12.75">
      <c r="C2555" s="67"/>
      <c r="D2555" s="67"/>
      <c r="E2555" s="67"/>
      <c r="F2555" s="67"/>
      <c r="G2555" s="67"/>
    </row>
    <row r="2556" spans="3:7" ht="12.75">
      <c r="C2556" s="67"/>
      <c r="D2556" s="67"/>
      <c r="E2556" s="67"/>
      <c r="F2556" s="67"/>
      <c r="G2556" s="67"/>
    </row>
    <row r="2557" spans="3:7" ht="12.75">
      <c r="C2557" s="67"/>
      <c r="D2557" s="67"/>
      <c r="E2557" s="67"/>
      <c r="F2557" s="67"/>
      <c r="G2557" s="67"/>
    </row>
    <row r="2558" spans="3:7" ht="12.75">
      <c r="C2558" s="67"/>
      <c r="D2558" s="67"/>
      <c r="E2558" s="67"/>
      <c r="F2558" s="67"/>
      <c r="G2558" s="67"/>
    </row>
    <row r="2559" spans="3:7" ht="12.75">
      <c r="C2559" s="67"/>
      <c r="D2559" s="67"/>
      <c r="E2559" s="67"/>
      <c r="F2559" s="67"/>
      <c r="G2559" s="67"/>
    </row>
    <row r="2560" spans="3:7" ht="12.75">
      <c r="C2560" s="67"/>
      <c r="D2560" s="67"/>
      <c r="E2560" s="67"/>
      <c r="F2560" s="67"/>
      <c r="G2560" s="67"/>
    </row>
    <row r="2561" spans="3:7" ht="12.75">
      <c r="C2561" s="67"/>
      <c r="D2561" s="67"/>
      <c r="E2561" s="67"/>
      <c r="F2561" s="67"/>
      <c r="G2561" s="67"/>
    </row>
    <row r="2562" spans="3:7" ht="12.75">
      <c r="C2562" s="67"/>
      <c r="D2562" s="67"/>
      <c r="E2562" s="67"/>
      <c r="F2562" s="67"/>
      <c r="G2562" s="67"/>
    </row>
    <row r="2563" spans="3:7" ht="12.75">
      <c r="C2563" s="67"/>
      <c r="D2563" s="67"/>
      <c r="E2563" s="67"/>
      <c r="F2563" s="67"/>
      <c r="G2563" s="67"/>
    </row>
    <row r="2564" spans="3:7" ht="12.75">
      <c r="C2564" s="67"/>
      <c r="D2564" s="67"/>
      <c r="E2564" s="67"/>
      <c r="F2564" s="67"/>
      <c r="G2564" s="67"/>
    </row>
    <row r="2565" spans="3:7" ht="12.75">
      <c r="C2565" s="67"/>
      <c r="D2565" s="67"/>
      <c r="E2565" s="67"/>
      <c r="F2565" s="67"/>
      <c r="G2565" s="67"/>
    </row>
    <row r="2566" spans="3:7" ht="12.75">
      <c r="C2566" s="67"/>
      <c r="D2566" s="67"/>
      <c r="E2566" s="67"/>
      <c r="F2566" s="67"/>
      <c r="G2566" s="67"/>
    </row>
    <row r="2567" spans="3:7" ht="12.75">
      <c r="C2567" s="67"/>
      <c r="D2567" s="67"/>
      <c r="E2567" s="67"/>
      <c r="F2567" s="67"/>
      <c r="G2567" s="67"/>
    </row>
    <row r="2568" spans="3:7" ht="12.75">
      <c r="C2568" s="67"/>
      <c r="D2568" s="67"/>
      <c r="E2568" s="67"/>
      <c r="F2568" s="67"/>
      <c r="G2568" s="67"/>
    </row>
    <row r="2569" spans="3:7" ht="12.75">
      <c r="C2569" s="67"/>
      <c r="D2569" s="67"/>
      <c r="E2569" s="67"/>
      <c r="F2569" s="67"/>
      <c r="G2569" s="67"/>
    </row>
    <row r="2570" spans="3:7" ht="12.75">
      <c r="C2570" s="67"/>
      <c r="D2570" s="67"/>
      <c r="E2570" s="67"/>
      <c r="F2570" s="67"/>
      <c r="G2570" s="67"/>
    </row>
    <row r="2571" spans="3:7" ht="12.75">
      <c r="C2571" s="67"/>
      <c r="D2571" s="67"/>
      <c r="E2571" s="67"/>
      <c r="F2571" s="67"/>
      <c r="G2571" s="67"/>
    </row>
    <row r="2572" spans="3:7" ht="12.75">
      <c r="C2572" s="67"/>
      <c r="D2572" s="67"/>
      <c r="E2572" s="67"/>
      <c r="F2572" s="67"/>
      <c r="G2572" s="67"/>
    </row>
    <row r="2573" spans="3:7" ht="12.75">
      <c r="C2573" s="67"/>
      <c r="D2573" s="67"/>
      <c r="E2573" s="67"/>
      <c r="F2573" s="67"/>
      <c r="G2573" s="67"/>
    </row>
    <row r="2574" spans="3:7" ht="12.75">
      <c r="C2574" s="67"/>
      <c r="D2574" s="67"/>
      <c r="E2574" s="67"/>
      <c r="F2574" s="67"/>
      <c r="G2574" s="67"/>
    </row>
    <row r="2575" spans="3:7" ht="12.75">
      <c r="C2575" s="67"/>
      <c r="D2575" s="67"/>
      <c r="E2575" s="67"/>
      <c r="F2575" s="67"/>
      <c r="G2575" s="67"/>
    </row>
    <row r="2576" spans="3:7" ht="12.75">
      <c r="C2576" s="67"/>
      <c r="D2576" s="67"/>
      <c r="E2576" s="67"/>
      <c r="F2576" s="67"/>
      <c r="G2576" s="67"/>
    </row>
    <row r="2577" spans="3:7" ht="12.75">
      <c r="C2577" s="67"/>
      <c r="D2577" s="67"/>
      <c r="E2577" s="67"/>
      <c r="F2577" s="67"/>
      <c r="G2577" s="67"/>
    </row>
    <row r="2578" spans="3:7" ht="12.75">
      <c r="C2578" s="67"/>
      <c r="D2578" s="67"/>
      <c r="E2578" s="67"/>
      <c r="F2578" s="67"/>
      <c r="G2578" s="67"/>
    </row>
    <row r="2579" spans="3:7" ht="12.75">
      <c r="C2579" s="67"/>
      <c r="D2579" s="67"/>
      <c r="E2579" s="67"/>
      <c r="F2579" s="67"/>
      <c r="G2579" s="67"/>
    </row>
    <row r="2580" spans="3:7" ht="12.75">
      <c r="C2580" s="67"/>
      <c r="D2580" s="67"/>
      <c r="E2580" s="67"/>
      <c r="F2580" s="67"/>
      <c r="G2580" s="67"/>
    </row>
    <row r="2581" spans="3:7" ht="12.75">
      <c r="C2581" s="67"/>
      <c r="D2581" s="67"/>
      <c r="E2581" s="67"/>
      <c r="F2581" s="67"/>
      <c r="G2581" s="67"/>
    </row>
    <row r="2582" spans="3:7" ht="12.75">
      <c r="C2582" s="67"/>
      <c r="D2582" s="67"/>
      <c r="E2582" s="67"/>
      <c r="F2582" s="67"/>
      <c r="G2582" s="67"/>
    </row>
    <row r="2583" spans="3:7" ht="12.75">
      <c r="C2583" s="67"/>
      <c r="D2583" s="67"/>
      <c r="E2583" s="67"/>
      <c r="F2583" s="67"/>
      <c r="G2583" s="67"/>
    </row>
    <row r="2584" spans="3:7" ht="12.75">
      <c r="C2584" s="67"/>
      <c r="D2584" s="67"/>
      <c r="E2584" s="67"/>
      <c r="F2584" s="67"/>
      <c r="G2584" s="67"/>
    </row>
    <row r="2585" spans="3:7" ht="12.75">
      <c r="C2585" s="67"/>
      <c r="D2585" s="67"/>
      <c r="E2585" s="67"/>
      <c r="F2585" s="67"/>
      <c r="G2585" s="67"/>
    </row>
    <row r="2586" spans="3:7" ht="12.75">
      <c r="C2586" s="67"/>
      <c r="D2586" s="67"/>
      <c r="E2586" s="67"/>
      <c r="F2586" s="67"/>
      <c r="G2586" s="67"/>
    </row>
    <row r="2587" spans="3:7" ht="12.75">
      <c r="C2587" s="67"/>
      <c r="D2587" s="67"/>
      <c r="E2587" s="67"/>
      <c r="F2587" s="67"/>
      <c r="G2587" s="67"/>
    </row>
    <row r="2588" spans="3:7" ht="12.75">
      <c r="C2588" s="67"/>
      <c r="D2588" s="67"/>
      <c r="E2588" s="67"/>
      <c r="F2588" s="67"/>
      <c r="G2588" s="67"/>
    </row>
    <row r="2589" spans="3:7" ht="12.75">
      <c r="C2589" s="67"/>
      <c r="D2589" s="67"/>
      <c r="E2589" s="67"/>
      <c r="F2589" s="67"/>
      <c r="G2589" s="67"/>
    </row>
    <row r="2590" spans="3:7" ht="12.75">
      <c r="C2590" s="67"/>
      <c r="D2590" s="67"/>
      <c r="E2590" s="67"/>
      <c r="F2590" s="67"/>
      <c r="G2590" s="67"/>
    </row>
    <row r="2591" spans="3:7" ht="12.75">
      <c r="C2591" s="67"/>
      <c r="D2591" s="67"/>
      <c r="E2591" s="67"/>
      <c r="F2591" s="67"/>
      <c r="G2591" s="67"/>
    </row>
    <row r="2592" spans="3:7" ht="12.75">
      <c r="C2592" s="67"/>
      <c r="D2592" s="67"/>
      <c r="E2592" s="67"/>
      <c r="F2592" s="67"/>
      <c r="G2592" s="67"/>
    </row>
    <row r="2593" spans="3:7" ht="12.75">
      <c r="C2593" s="67"/>
      <c r="D2593" s="67"/>
      <c r="E2593" s="67"/>
      <c r="F2593" s="67"/>
      <c r="G2593" s="67"/>
    </row>
    <row r="2594" spans="3:7" ht="12.75">
      <c r="C2594" s="67"/>
      <c r="D2594" s="67"/>
      <c r="E2594" s="67"/>
      <c r="F2594" s="67"/>
      <c r="G2594" s="67"/>
    </row>
    <row r="2595" spans="3:7" ht="12.75">
      <c r="C2595" s="67"/>
      <c r="D2595" s="67"/>
      <c r="E2595" s="67"/>
      <c r="F2595" s="67"/>
      <c r="G2595" s="67"/>
    </row>
    <row r="2596" spans="3:7" ht="12.75">
      <c r="C2596" s="67"/>
      <c r="D2596" s="67"/>
      <c r="E2596" s="67"/>
      <c r="F2596" s="67"/>
      <c r="G2596" s="67"/>
    </row>
    <row r="2597" spans="3:7" ht="12.75">
      <c r="C2597" s="67"/>
      <c r="D2597" s="67"/>
      <c r="E2597" s="67"/>
      <c r="F2597" s="67"/>
      <c r="G2597" s="67"/>
    </row>
    <row r="2598" spans="3:7" ht="12.75">
      <c r="C2598" s="67"/>
      <c r="D2598" s="67"/>
      <c r="E2598" s="67"/>
      <c r="F2598" s="67"/>
      <c r="G2598" s="67"/>
    </row>
    <row r="2599" spans="3:7" ht="12.75">
      <c r="C2599" s="67"/>
      <c r="D2599" s="67"/>
      <c r="E2599" s="67"/>
      <c r="F2599" s="67"/>
      <c r="G2599" s="67"/>
    </row>
    <row r="2600" spans="3:7" ht="12.75">
      <c r="C2600" s="67"/>
      <c r="D2600" s="67"/>
      <c r="E2600" s="67"/>
      <c r="F2600" s="67"/>
      <c r="G2600" s="67"/>
    </row>
    <row r="2601" spans="3:7" ht="12.75">
      <c r="C2601" s="67"/>
      <c r="D2601" s="67"/>
      <c r="E2601" s="67"/>
      <c r="F2601" s="67"/>
      <c r="G2601" s="67"/>
    </row>
    <row r="2602" spans="3:7" ht="12.75">
      <c r="C2602" s="67"/>
      <c r="D2602" s="67"/>
      <c r="E2602" s="67"/>
      <c r="F2602" s="67"/>
      <c r="G2602" s="67"/>
    </row>
    <row r="2603" spans="3:7" ht="12.75">
      <c r="C2603" s="67"/>
      <c r="D2603" s="67"/>
      <c r="E2603" s="67"/>
      <c r="F2603" s="67"/>
      <c r="G2603" s="67"/>
    </row>
    <row r="2604" spans="3:7" ht="12.75">
      <c r="C2604" s="67"/>
      <c r="D2604" s="67"/>
      <c r="E2604" s="67"/>
      <c r="F2604" s="67"/>
      <c r="G2604" s="67"/>
    </row>
    <row r="2605" spans="3:7" ht="12.75">
      <c r="C2605" s="67"/>
      <c r="D2605" s="67"/>
      <c r="E2605" s="67"/>
      <c r="F2605" s="67"/>
      <c r="G2605" s="67"/>
    </row>
    <row r="2606" spans="3:7" ht="12.75">
      <c r="C2606" s="67"/>
      <c r="D2606" s="67"/>
      <c r="E2606" s="67"/>
      <c r="F2606" s="67"/>
      <c r="G2606" s="67"/>
    </row>
    <row r="2607" spans="3:7" ht="12.75">
      <c r="C2607" s="67"/>
      <c r="D2607" s="67"/>
      <c r="E2607" s="67"/>
      <c r="F2607" s="67"/>
      <c r="G2607" s="67"/>
    </row>
    <row r="2608" spans="3:7" ht="12.75">
      <c r="C2608" s="67"/>
      <c r="D2608" s="67"/>
      <c r="E2608" s="67"/>
      <c r="F2608" s="67"/>
      <c r="G2608" s="67"/>
    </row>
    <row r="2609" spans="3:7" ht="12.75">
      <c r="C2609" s="67"/>
      <c r="D2609" s="67"/>
      <c r="E2609" s="67"/>
      <c r="F2609" s="67"/>
      <c r="G2609" s="67"/>
    </row>
    <row r="2610" spans="3:7" ht="12.75">
      <c r="C2610" s="67"/>
      <c r="D2610" s="67"/>
      <c r="E2610" s="67"/>
      <c r="F2610" s="67"/>
      <c r="G2610" s="67"/>
    </row>
    <row r="2611" spans="3:7" ht="12.75">
      <c r="C2611" s="67"/>
      <c r="D2611" s="67"/>
      <c r="E2611" s="67"/>
      <c r="F2611" s="67"/>
      <c r="G2611" s="67"/>
    </row>
    <row r="2612" spans="3:7" ht="12.75">
      <c r="C2612" s="67"/>
      <c r="D2612" s="67"/>
      <c r="E2612" s="67"/>
      <c r="F2612" s="67"/>
      <c r="G2612" s="67"/>
    </row>
    <row r="2613" spans="3:7" ht="12.75">
      <c r="C2613" s="67"/>
      <c r="D2613" s="67"/>
      <c r="E2613" s="67"/>
      <c r="F2613" s="67"/>
      <c r="G2613" s="67"/>
    </row>
    <row r="2614" spans="3:7" ht="12.75">
      <c r="C2614" s="67"/>
      <c r="D2614" s="67"/>
      <c r="E2614" s="67"/>
      <c r="F2614" s="67"/>
      <c r="G2614" s="67"/>
    </row>
    <row r="2615" spans="3:7" ht="12.75">
      <c r="C2615" s="67"/>
      <c r="D2615" s="67"/>
      <c r="E2615" s="67"/>
      <c r="F2615" s="67"/>
      <c r="G2615" s="67"/>
    </row>
    <row r="2616" spans="3:7" ht="12.75">
      <c r="C2616" s="67"/>
      <c r="D2616" s="67"/>
      <c r="E2616" s="67"/>
      <c r="F2616" s="67"/>
      <c r="G2616" s="67"/>
    </row>
    <row r="2617" spans="3:7" ht="12.75">
      <c r="C2617" s="67"/>
      <c r="D2617" s="67"/>
      <c r="E2617" s="67"/>
      <c r="F2617" s="67"/>
      <c r="G2617" s="67"/>
    </row>
    <row r="2618" spans="3:7" ht="12.75">
      <c r="C2618" s="67"/>
      <c r="D2618" s="67"/>
      <c r="E2618" s="67"/>
      <c r="F2618" s="67"/>
      <c r="G2618" s="67"/>
    </row>
    <row r="2619" spans="3:7" ht="12.75">
      <c r="C2619" s="67"/>
      <c r="D2619" s="67"/>
      <c r="E2619" s="67"/>
      <c r="F2619" s="67"/>
      <c r="G2619" s="67"/>
    </row>
    <row r="2620" spans="3:7" ht="12.75">
      <c r="C2620" s="67"/>
      <c r="D2620" s="67"/>
      <c r="E2620" s="67"/>
      <c r="F2620" s="67"/>
      <c r="G2620" s="67"/>
    </row>
    <row r="2621" spans="3:7" ht="12.75">
      <c r="C2621" s="67"/>
      <c r="D2621" s="67"/>
      <c r="E2621" s="67"/>
      <c r="F2621" s="67"/>
      <c r="G2621" s="67"/>
    </row>
    <row r="2622" spans="3:7" ht="12.75">
      <c r="C2622" s="67"/>
      <c r="D2622" s="67"/>
      <c r="E2622" s="67"/>
      <c r="F2622" s="67"/>
      <c r="G2622" s="67"/>
    </row>
    <row r="2623" spans="3:7" ht="12.75">
      <c r="C2623" s="67"/>
      <c r="D2623" s="67"/>
      <c r="E2623" s="67"/>
      <c r="F2623" s="67"/>
      <c r="G2623" s="67"/>
    </row>
    <row r="2624" spans="3:7" ht="12.75">
      <c r="C2624" s="67"/>
      <c r="D2624" s="67"/>
      <c r="E2624" s="67"/>
      <c r="F2624" s="67"/>
      <c r="G2624" s="67"/>
    </row>
    <row r="2625" spans="3:7" ht="12.75">
      <c r="C2625" s="67"/>
      <c r="D2625" s="67"/>
      <c r="E2625" s="67"/>
      <c r="F2625" s="67"/>
      <c r="G2625" s="67"/>
    </row>
    <row r="2626" spans="3:7" ht="12.75">
      <c r="C2626" s="67"/>
      <c r="D2626" s="67"/>
      <c r="E2626" s="67"/>
      <c r="F2626" s="67"/>
      <c r="G2626" s="67"/>
    </row>
    <row r="2627" spans="3:7" ht="12.75">
      <c r="C2627" s="67"/>
      <c r="D2627" s="67"/>
      <c r="E2627" s="67"/>
      <c r="F2627" s="67"/>
      <c r="G2627" s="67"/>
    </row>
    <row r="2628" spans="3:7" ht="12.75">
      <c r="C2628" s="67"/>
      <c r="D2628" s="67"/>
      <c r="E2628" s="67"/>
      <c r="F2628" s="67"/>
      <c r="G2628" s="67"/>
    </row>
    <row r="2629" spans="3:7" ht="12.75">
      <c r="C2629" s="67"/>
      <c r="D2629" s="67"/>
      <c r="E2629" s="67"/>
      <c r="F2629" s="67"/>
      <c r="G2629" s="67"/>
    </row>
    <row r="2630" spans="3:7" ht="12.75">
      <c r="C2630" s="67"/>
      <c r="D2630" s="67"/>
      <c r="E2630" s="67"/>
      <c r="F2630" s="67"/>
      <c r="G2630" s="67"/>
    </row>
    <row r="2631" spans="3:7" ht="12.75">
      <c r="C2631" s="67"/>
      <c r="D2631" s="67"/>
      <c r="E2631" s="67"/>
      <c r="F2631" s="67"/>
      <c r="G2631" s="67"/>
    </row>
    <row r="2632" spans="3:7" ht="12.75">
      <c r="C2632" s="67"/>
      <c r="D2632" s="67"/>
      <c r="E2632" s="67"/>
      <c r="F2632" s="67"/>
      <c r="G2632" s="67"/>
    </row>
    <row r="2633" spans="3:7" ht="12.75">
      <c r="C2633" s="67"/>
      <c r="D2633" s="67"/>
      <c r="E2633" s="67"/>
      <c r="F2633" s="67"/>
      <c r="G2633" s="67"/>
    </row>
    <row r="2634" spans="3:7" ht="12.75">
      <c r="C2634" s="67"/>
      <c r="D2634" s="67"/>
      <c r="E2634" s="67"/>
      <c r="F2634" s="67"/>
      <c r="G2634" s="67"/>
    </row>
    <row r="2635" spans="3:7" ht="12.75">
      <c r="C2635" s="67"/>
      <c r="D2635" s="67"/>
      <c r="E2635" s="67"/>
      <c r="F2635" s="67"/>
      <c r="G2635" s="67"/>
    </row>
    <row r="2636" spans="3:7" ht="12.75">
      <c r="C2636" s="67"/>
      <c r="D2636" s="67"/>
      <c r="E2636" s="67"/>
      <c r="F2636" s="67"/>
      <c r="G2636" s="67"/>
    </row>
    <row r="2637" spans="3:7" ht="12.75">
      <c r="C2637" s="67"/>
      <c r="D2637" s="67"/>
      <c r="E2637" s="67"/>
      <c r="F2637" s="67"/>
      <c r="G2637" s="67"/>
    </row>
    <row r="2638" spans="3:7" ht="12.75">
      <c r="C2638" s="67"/>
      <c r="D2638" s="67"/>
      <c r="E2638" s="67"/>
      <c r="F2638" s="67"/>
      <c r="G2638" s="67"/>
    </row>
    <row r="2639" spans="3:7" ht="12.75">
      <c r="C2639" s="67"/>
      <c r="D2639" s="67"/>
      <c r="E2639" s="67"/>
      <c r="F2639" s="67"/>
      <c r="G2639" s="67"/>
    </row>
    <row r="2640" spans="3:7" ht="12.75">
      <c r="C2640" s="67"/>
      <c r="D2640" s="67"/>
      <c r="E2640" s="67"/>
      <c r="F2640" s="67"/>
      <c r="G2640" s="67"/>
    </row>
    <row r="2641" spans="3:7" ht="12.75">
      <c r="C2641" s="67"/>
      <c r="D2641" s="67"/>
      <c r="E2641" s="67"/>
      <c r="F2641" s="67"/>
      <c r="G2641" s="67"/>
    </row>
    <row r="2642" spans="3:7" ht="12.75">
      <c r="C2642" s="67"/>
      <c r="D2642" s="67"/>
      <c r="E2642" s="67"/>
      <c r="F2642" s="67"/>
      <c r="G2642" s="67"/>
    </row>
    <row r="2643" spans="3:7" ht="12.75">
      <c r="C2643" s="67"/>
      <c r="D2643" s="67"/>
      <c r="E2643" s="67"/>
      <c r="F2643" s="67"/>
      <c r="G2643" s="67"/>
    </row>
    <row r="2644" spans="3:7" ht="12.75">
      <c r="C2644" s="67"/>
      <c r="D2644" s="67"/>
      <c r="E2644" s="67"/>
      <c r="F2644" s="67"/>
      <c r="G2644" s="67"/>
    </row>
    <row r="2645" spans="3:7" ht="12.75">
      <c r="C2645" s="67"/>
      <c r="D2645" s="67"/>
      <c r="E2645" s="67"/>
      <c r="F2645" s="67"/>
      <c r="G2645" s="67"/>
    </row>
    <row r="2646" spans="3:7" ht="12.75">
      <c r="C2646" s="67"/>
      <c r="D2646" s="67"/>
      <c r="E2646" s="67"/>
      <c r="F2646" s="67"/>
      <c r="G2646" s="67"/>
    </row>
    <row r="2647" spans="3:7" ht="12.75">
      <c r="C2647" s="67"/>
      <c r="D2647" s="67"/>
      <c r="E2647" s="67"/>
      <c r="F2647" s="67"/>
      <c r="G2647" s="67"/>
    </row>
    <row r="2648" spans="3:7" ht="12.75">
      <c r="C2648" s="67"/>
      <c r="D2648" s="67"/>
      <c r="E2648" s="67"/>
      <c r="F2648" s="67"/>
      <c r="G2648" s="67"/>
    </row>
    <row r="2649" spans="3:7" ht="12.75">
      <c r="C2649" s="67"/>
      <c r="D2649" s="67"/>
      <c r="E2649" s="67"/>
      <c r="F2649" s="67"/>
      <c r="G2649" s="67"/>
    </row>
    <row r="2650" spans="3:7" ht="12.75">
      <c r="C2650" s="67"/>
      <c r="D2650" s="67"/>
      <c r="E2650" s="67"/>
      <c r="F2650" s="67"/>
      <c r="G2650" s="67"/>
    </row>
    <row r="2651" spans="3:7" ht="12.75">
      <c r="C2651" s="67"/>
      <c r="D2651" s="67"/>
      <c r="E2651" s="67"/>
      <c r="F2651" s="67"/>
      <c r="G2651" s="67"/>
    </row>
    <row r="2652" spans="3:7" ht="12.75">
      <c r="C2652" s="67"/>
      <c r="D2652" s="67"/>
      <c r="E2652" s="67"/>
      <c r="F2652" s="67"/>
      <c r="G2652" s="67"/>
    </row>
    <row r="2653" spans="3:7" ht="12.75">
      <c r="C2653" s="67"/>
      <c r="D2653" s="67"/>
      <c r="E2653" s="67"/>
      <c r="F2653" s="67"/>
      <c r="G2653" s="67"/>
    </row>
    <row r="2654" spans="3:7" ht="12.75">
      <c r="C2654" s="67"/>
      <c r="D2654" s="67"/>
      <c r="E2654" s="67"/>
      <c r="F2654" s="67"/>
      <c r="G2654" s="67"/>
    </row>
    <row r="2655" spans="3:7" ht="12.75">
      <c r="C2655" s="67"/>
      <c r="D2655" s="67"/>
      <c r="E2655" s="67"/>
      <c r="F2655" s="67"/>
      <c r="G2655" s="67"/>
    </row>
    <row r="2656" spans="3:7" ht="12.75">
      <c r="C2656" s="67"/>
      <c r="D2656" s="67"/>
      <c r="E2656" s="67"/>
      <c r="F2656" s="67"/>
      <c r="G2656" s="67"/>
    </row>
    <row r="2657" spans="3:7" ht="12.75">
      <c r="C2657" s="67"/>
      <c r="D2657" s="67"/>
      <c r="E2657" s="67"/>
      <c r="F2657" s="67"/>
      <c r="G2657" s="67"/>
    </row>
    <row r="2658" spans="3:7" ht="12.75">
      <c r="C2658" s="67"/>
      <c r="D2658" s="67"/>
      <c r="E2658" s="67"/>
      <c r="F2658" s="67"/>
      <c r="G2658" s="67"/>
    </row>
    <row r="2659" spans="3:7" ht="12.75">
      <c r="C2659" s="67"/>
      <c r="D2659" s="67"/>
      <c r="E2659" s="67"/>
      <c r="F2659" s="67"/>
      <c r="G2659" s="67"/>
    </row>
    <row r="2660" spans="3:7" ht="12.75">
      <c r="C2660" s="67"/>
      <c r="D2660" s="67"/>
      <c r="E2660" s="67"/>
      <c r="F2660" s="67"/>
      <c r="G2660" s="67"/>
    </row>
    <row r="2661" spans="3:7" ht="12.75">
      <c r="C2661" s="67"/>
      <c r="D2661" s="67"/>
      <c r="E2661" s="67"/>
      <c r="F2661" s="67"/>
      <c r="G2661" s="67"/>
    </row>
    <row r="2662" spans="3:7" ht="12.75">
      <c r="C2662" s="67"/>
      <c r="D2662" s="67"/>
      <c r="E2662" s="67"/>
      <c r="F2662" s="67"/>
      <c r="G2662" s="67"/>
    </row>
    <row r="2663" spans="3:7" ht="12.75">
      <c r="C2663" s="67"/>
      <c r="D2663" s="67"/>
      <c r="E2663" s="67"/>
      <c r="F2663" s="67"/>
      <c r="G2663" s="67"/>
    </row>
    <row r="2664" spans="3:7" ht="12.75">
      <c r="C2664" s="67"/>
      <c r="D2664" s="67"/>
      <c r="E2664" s="67"/>
      <c r="F2664" s="67"/>
      <c r="G2664" s="67"/>
    </row>
    <row r="2665" spans="3:7" ht="12.75">
      <c r="C2665" s="67"/>
      <c r="D2665" s="67"/>
      <c r="E2665" s="67"/>
      <c r="F2665" s="67"/>
      <c r="G2665" s="67"/>
    </row>
    <row r="2666" spans="3:7" ht="12.75">
      <c r="C2666" s="67"/>
      <c r="D2666" s="67"/>
      <c r="E2666" s="67"/>
      <c r="F2666" s="67"/>
      <c r="G2666" s="67"/>
    </row>
    <row r="2667" spans="3:7" ht="12.75">
      <c r="C2667" s="67"/>
      <c r="D2667" s="67"/>
      <c r="E2667" s="67"/>
      <c r="F2667" s="67"/>
      <c r="G2667" s="67"/>
    </row>
    <row r="2668" spans="3:7" ht="12.75">
      <c r="C2668" s="67"/>
      <c r="D2668" s="67"/>
      <c r="E2668" s="67"/>
      <c r="F2668" s="67"/>
      <c r="G2668" s="67"/>
    </row>
    <row r="2669" spans="3:7" ht="12.75">
      <c r="C2669" s="67"/>
      <c r="D2669" s="67"/>
      <c r="E2669" s="67"/>
      <c r="F2669" s="67"/>
      <c r="G2669" s="67"/>
    </row>
    <row r="2670" spans="3:7" ht="12.75">
      <c r="C2670" s="67"/>
      <c r="D2670" s="67"/>
      <c r="E2670" s="67"/>
      <c r="F2670" s="67"/>
      <c r="G2670" s="67"/>
    </row>
    <row r="2671" spans="3:7" ht="12.75">
      <c r="C2671" s="67"/>
      <c r="D2671" s="67"/>
      <c r="E2671" s="67"/>
      <c r="F2671" s="67"/>
      <c r="G2671" s="67"/>
    </row>
    <row r="2672" spans="3:7" ht="12.75">
      <c r="C2672" s="67"/>
      <c r="D2672" s="67"/>
      <c r="E2672" s="67"/>
      <c r="F2672" s="67"/>
      <c r="G2672" s="67"/>
    </row>
    <row r="2673" spans="3:7" ht="12.75">
      <c r="C2673" s="67"/>
      <c r="D2673" s="67"/>
      <c r="E2673" s="67"/>
      <c r="F2673" s="67"/>
      <c r="G2673" s="67"/>
    </row>
    <row r="2674" spans="3:7" ht="12.75">
      <c r="C2674" s="67"/>
      <c r="D2674" s="67"/>
      <c r="E2674" s="67"/>
      <c r="F2674" s="67"/>
      <c r="G2674" s="67"/>
    </row>
    <row r="2675" spans="3:7" ht="12.75">
      <c r="C2675" s="67"/>
      <c r="D2675" s="67"/>
      <c r="E2675" s="67"/>
      <c r="F2675" s="67"/>
      <c r="G2675" s="67"/>
    </row>
    <row r="2676" spans="3:7" ht="12.75">
      <c r="C2676" s="67"/>
      <c r="D2676" s="67"/>
      <c r="E2676" s="67"/>
      <c r="F2676" s="67"/>
      <c r="G2676" s="67"/>
    </row>
    <row r="2677" spans="3:7" ht="12.75">
      <c r="C2677" s="67"/>
      <c r="D2677" s="67"/>
      <c r="E2677" s="67"/>
      <c r="F2677" s="67"/>
      <c r="G2677" s="67"/>
    </row>
    <row r="2678" spans="3:7" ht="12.75">
      <c r="C2678" s="67"/>
      <c r="D2678" s="67"/>
      <c r="E2678" s="67"/>
      <c r="F2678" s="67"/>
      <c r="G2678" s="67"/>
    </row>
    <row r="2679" spans="3:7" ht="12.75">
      <c r="C2679" s="67"/>
      <c r="D2679" s="67"/>
      <c r="E2679" s="67"/>
      <c r="F2679" s="67"/>
      <c r="G2679" s="67"/>
    </row>
    <row r="2680" spans="3:7" ht="12.75">
      <c r="C2680" s="67"/>
      <c r="D2680" s="67"/>
      <c r="E2680" s="67"/>
      <c r="F2680" s="67"/>
      <c r="G2680" s="67"/>
    </row>
    <row r="2681" spans="3:7" ht="12.75">
      <c r="C2681" s="67"/>
      <c r="D2681" s="67"/>
      <c r="E2681" s="67"/>
      <c r="F2681" s="67"/>
      <c r="G2681" s="67"/>
    </row>
    <row r="2682" spans="3:7" ht="12.75">
      <c r="C2682" s="67"/>
      <c r="D2682" s="67"/>
      <c r="E2682" s="67"/>
      <c r="F2682" s="67"/>
      <c r="G2682" s="67"/>
    </row>
    <row r="2683" spans="3:7" ht="12.75">
      <c r="C2683" s="67"/>
      <c r="D2683" s="67"/>
      <c r="E2683" s="67"/>
      <c r="F2683" s="67"/>
      <c r="G2683" s="67"/>
    </row>
    <row r="2684" spans="3:7" ht="12.75">
      <c r="C2684" s="67"/>
      <c r="D2684" s="67"/>
      <c r="E2684" s="67"/>
      <c r="F2684" s="67"/>
      <c r="G2684" s="67"/>
    </row>
    <row r="2685" spans="3:7" ht="12.75">
      <c r="C2685" s="67"/>
      <c r="D2685" s="67"/>
      <c r="E2685" s="67"/>
      <c r="F2685" s="67"/>
      <c r="G2685" s="67"/>
    </row>
    <row r="2686" spans="3:7" ht="12.75">
      <c r="C2686" s="67"/>
      <c r="D2686" s="67"/>
      <c r="E2686" s="67"/>
      <c r="F2686" s="67"/>
      <c r="G2686" s="67"/>
    </row>
    <row r="2687" spans="3:7" ht="12.75">
      <c r="C2687" s="67"/>
      <c r="D2687" s="67"/>
      <c r="E2687" s="67"/>
      <c r="F2687" s="67"/>
      <c r="G2687" s="67"/>
    </row>
    <row r="2688" spans="3:7" ht="12.75">
      <c r="C2688" s="67"/>
      <c r="D2688" s="67"/>
      <c r="E2688" s="67"/>
      <c r="F2688" s="67"/>
      <c r="G2688" s="67"/>
    </row>
    <row r="2689" spans="3:7" ht="12.75">
      <c r="C2689" s="67"/>
      <c r="D2689" s="67"/>
      <c r="E2689" s="67"/>
      <c r="F2689" s="67"/>
      <c r="G2689" s="67"/>
    </row>
    <row r="2690" spans="3:7" ht="12.75">
      <c r="C2690" s="67"/>
      <c r="D2690" s="67"/>
      <c r="E2690" s="67"/>
      <c r="F2690" s="67"/>
      <c r="G2690" s="67"/>
    </row>
    <row r="2691" spans="3:7" ht="12.75">
      <c r="C2691" s="67"/>
      <c r="D2691" s="67"/>
      <c r="E2691" s="67"/>
      <c r="F2691" s="67"/>
      <c r="G2691" s="67"/>
    </row>
    <row r="2692" spans="3:7" ht="12.75">
      <c r="C2692" s="67"/>
      <c r="D2692" s="67"/>
      <c r="E2692" s="67"/>
      <c r="F2692" s="67"/>
      <c r="G2692" s="67"/>
    </row>
    <row r="2693" spans="3:7" ht="12.75">
      <c r="C2693" s="67"/>
      <c r="D2693" s="67"/>
      <c r="E2693" s="67"/>
      <c r="F2693" s="67"/>
      <c r="G2693" s="67"/>
    </row>
    <row r="2694" spans="3:7" ht="12.75">
      <c r="C2694" s="67"/>
      <c r="D2694" s="67"/>
      <c r="E2694" s="67"/>
      <c r="F2694" s="67"/>
      <c r="G2694" s="67"/>
    </row>
    <row r="2695" spans="3:7" ht="12.75">
      <c r="C2695" s="67"/>
      <c r="D2695" s="67"/>
      <c r="E2695" s="67"/>
      <c r="F2695" s="67"/>
      <c r="G2695" s="67"/>
    </row>
    <row r="2696" spans="3:7" ht="12.75">
      <c r="C2696" s="67"/>
      <c r="D2696" s="67"/>
      <c r="E2696" s="67"/>
      <c r="F2696" s="67"/>
      <c r="G2696" s="67"/>
    </row>
    <row r="2697" spans="3:7" ht="12.75">
      <c r="C2697" s="67"/>
      <c r="D2697" s="67"/>
      <c r="E2697" s="67"/>
      <c r="F2697" s="67"/>
      <c r="G2697" s="67"/>
    </row>
    <row r="2698" spans="3:7" ht="12.75">
      <c r="C2698" s="67"/>
      <c r="D2698" s="67"/>
      <c r="E2698" s="67"/>
      <c r="F2698" s="67"/>
      <c r="G2698" s="67"/>
    </row>
    <row r="2699" spans="3:7" ht="12.75">
      <c r="C2699" s="67"/>
      <c r="D2699" s="67"/>
      <c r="E2699" s="67"/>
      <c r="F2699" s="67"/>
      <c r="G2699" s="67"/>
    </row>
    <row r="2700" spans="3:7" ht="12.75">
      <c r="C2700" s="67"/>
      <c r="D2700" s="67"/>
      <c r="E2700" s="67"/>
      <c r="F2700" s="67"/>
      <c r="G2700" s="67"/>
    </row>
    <row r="2701" spans="3:7" ht="12.75">
      <c r="C2701" s="67"/>
      <c r="D2701" s="67"/>
      <c r="E2701" s="67"/>
      <c r="F2701" s="67"/>
      <c r="G2701" s="67"/>
    </row>
    <row r="2702" spans="3:7" ht="12.75">
      <c r="C2702" s="67"/>
      <c r="D2702" s="67"/>
      <c r="E2702" s="67"/>
      <c r="F2702" s="67"/>
      <c r="G2702" s="67"/>
    </row>
    <row r="2703" spans="3:7" ht="12.75">
      <c r="C2703" s="67"/>
      <c r="D2703" s="67"/>
      <c r="E2703" s="67"/>
      <c r="F2703" s="67"/>
      <c r="G2703" s="67"/>
    </row>
    <row r="2704" spans="3:7" ht="12.75">
      <c r="C2704" s="67"/>
      <c r="D2704" s="67"/>
      <c r="E2704" s="67"/>
      <c r="F2704" s="67"/>
      <c r="G2704" s="67"/>
    </row>
    <row r="2705" spans="3:7" ht="12.75">
      <c r="C2705" s="67"/>
      <c r="D2705" s="67"/>
      <c r="E2705" s="67"/>
      <c r="F2705" s="67"/>
      <c r="G2705" s="67"/>
    </row>
    <row r="2706" spans="3:7" ht="12.75">
      <c r="C2706" s="67"/>
      <c r="D2706" s="67"/>
      <c r="E2706" s="67"/>
      <c r="F2706" s="67"/>
      <c r="G2706" s="67"/>
    </row>
    <row r="2707" spans="3:7" ht="12.75">
      <c r="C2707" s="67"/>
      <c r="D2707" s="67"/>
      <c r="E2707" s="67"/>
      <c r="F2707" s="67"/>
      <c r="G2707" s="67"/>
    </row>
    <row r="2708" spans="3:7" ht="12.75">
      <c r="C2708" s="67"/>
      <c r="D2708" s="67"/>
      <c r="E2708" s="67"/>
      <c r="F2708" s="67"/>
      <c r="G2708" s="67"/>
    </row>
    <row r="2709" spans="3:7" ht="12.75">
      <c r="C2709" s="67"/>
      <c r="D2709" s="67"/>
      <c r="E2709" s="67"/>
      <c r="F2709" s="67"/>
      <c r="G2709" s="67"/>
    </row>
    <row r="2710" spans="3:7" ht="12.75">
      <c r="C2710" s="67"/>
      <c r="D2710" s="67"/>
      <c r="E2710" s="67"/>
      <c r="F2710" s="67"/>
      <c r="G2710" s="67"/>
    </row>
    <row r="2711" spans="3:7" ht="12.75">
      <c r="C2711" s="67"/>
      <c r="D2711" s="67"/>
      <c r="E2711" s="67"/>
      <c r="F2711" s="67"/>
      <c r="G2711" s="67"/>
    </row>
    <row r="2712" spans="3:7" ht="12.75">
      <c r="C2712" s="67"/>
      <c r="D2712" s="67"/>
      <c r="E2712" s="67"/>
      <c r="F2712" s="67"/>
      <c r="G2712" s="67"/>
    </row>
    <row r="2713" spans="3:7" ht="12.75">
      <c r="C2713" s="67"/>
      <c r="D2713" s="67"/>
      <c r="E2713" s="67"/>
      <c r="F2713" s="67"/>
      <c r="G2713" s="67"/>
    </row>
    <row r="2714" spans="3:7" ht="12.75">
      <c r="C2714" s="67"/>
      <c r="D2714" s="67"/>
      <c r="E2714" s="67"/>
      <c r="F2714" s="67"/>
      <c r="G2714" s="67"/>
    </row>
    <row r="2715" spans="3:7" ht="12.75">
      <c r="C2715" s="67"/>
      <c r="D2715" s="67"/>
      <c r="E2715" s="67"/>
      <c r="F2715" s="67"/>
      <c r="G2715" s="67"/>
    </row>
    <row r="2716" spans="3:7" ht="12.75">
      <c r="C2716" s="67"/>
      <c r="D2716" s="67"/>
      <c r="E2716" s="67"/>
      <c r="F2716" s="67"/>
      <c r="G2716" s="67"/>
    </row>
    <row r="2717" spans="3:7" ht="12.75">
      <c r="C2717" s="67"/>
      <c r="D2717" s="67"/>
      <c r="E2717" s="67"/>
      <c r="F2717" s="67"/>
      <c r="G2717" s="67"/>
    </row>
    <row r="2718" spans="3:7" ht="12.75">
      <c r="C2718" s="67"/>
      <c r="D2718" s="67"/>
      <c r="E2718" s="67"/>
      <c r="F2718" s="67"/>
      <c r="G2718" s="67"/>
    </row>
    <row r="2719" spans="3:7" ht="12.75">
      <c r="C2719" s="67"/>
      <c r="D2719" s="67"/>
      <c r="E2719" s="67"/>
      <c r="F2719" s="67"/>
      <c r="G2719" s="67"/>
    </row>
    <row r="2720" spans="3:7" ht="12.75">
      <c r="C2720" s="67"/>
      <c r="D2720" s="67"/>
      <c r="E2720" s="67"/>
      <c r="F2720" s="67"/>
      <c r="G2720" s="67"/>
    </row>
    <row r="2721" spans="3:7" ht="12.75">
      <c r="C2721" s="67"/>
      <c r="D2721" s="67"/>
      <c r="E2721" s="67"/>
      <c r="F2721" s="67"/>
      <c r="G2721" s="67"/>
    </row>
    <row r="2722" spans="3:7" ht="12.75">
      <c r="C2722" s="67"/>
      <c r="D2722" s="67"/>
      <c r="E2722" s="67"/>
      <c r="F2722" s="67"/>
      <c r="G2722" s="67"/>
    </row>
    <row r="2723" spans="3:7" ht="12.75">
      <c r="C2723" s="67"/>
      <c r="D2723" s="67"/>
      <c r="E2723" s="67"/>
      <c r="F2723" s="67"/>
      <c r="G2723" s="67"/>
    </row>
    <row r="2724" spans="3:7" ht="12.75">
      <c r="C2724" s="67"/>
      <c r="D2724" s="67"/>
      <c r="E2724" s="67"/>
      <c r="F2724" s="67"/>
      <c r="G2724" s="67"/>
    </row>
    <row r="2725" spans="3:7" ht="12.75">
      <c r="C2725" s="67"/>
      <c r="D2725" s="67"/>
      <c r="E2725" s="67"/>
      <c r="F2725" s="67"/>
      <c r="G2725" s="67"/>
    </row>
    <row r="2726" spans="3:7" ht="12.75">
      <c r="C2726" s="67"/>
      <c r="D2726" s="67"/>
      <c r="E2726" s="67"/>
      <c r="F2726" s="67"/>
      <c r="G2726" s="67"/>
    </row>
    <row r="2727" spans="3:7" ht="12.75">
      <c r="C2727" s="67"/>
      <c r="D2727" s="67"/>
      <c r="E2727" s="67"/>
      <c r="F2727" s="67"/>
      <c r="G2727" s="67"/>
    </row>
    <row r="2728" spans="3:7" ht="12.75">
      <c r="C2728" s="67"/>
      <c r="D2728" s="67"/>
      <c r="E2728" s="67"/>
      <c r="F2728" s="67"/>
      <c r="G2728" s="67"/>
    </row>
    <row r="2729" spans="3:7" ht="12.75">
      <c r="C2729" s="67"/>
      <c r="D2729" s="67"/>
      <c r="E2729" s="67"/>
      <c r="F2729" s="67"/>
      <c r="G2729" s="67"/>
    </row>
    <row r="2730" spans="3:7" ht="12.75">
      <c r="C2730" s="67"/>
      <c r="D2730" s="67"/>
      <c r="E2730" s="67"/>
      <c r="F2730" s="67"/>
      <c r="G2730" s="67"/>
    </row>
    <row r="2731" spans="3:7" ht="12.75">
      <c r="C2731" s="67"/>
      <c r="D2731" s="67"/>
      <c r="E2731" s="67"/>
      <c r="F2731" s="67"/>
      <c r="G2731" s="67"/>
    </row>
    <row r="2732" spans="3:7" ht="12.75">
      <c r="C2732" s="67"/>
      <c r="D2732" s="67"/>
      <c r="E2732" s="67"/>
      <c r="F2732" s="67"/>
      <c r="G2732" s="67"/>
    </row>
    <row r="2733" spans="3:7" ht="12.75">
      <c r="C2733" s="67"/>
      <c r="D2733" s="67"/>
      <c r="E2733" s="67"/>
      <c r="F2733" s="67"/>
      <c r="G2733" s="67"/>
    </row>
    <row r="2734" spans="3:7" ht="12.75">
      <c r="C2734" s="67"/>
      <c r="D2734" s="67"/>
      <c r="E2734" s="67"/>
      <c r="F2734" s="67"/>
      <c r="G2734" s="67"/>
    </row>
    <row r="2735" spans="3:7" ht="12.75">
      <c r="C2735" s="67"/>
      <c r="D2735" s="67"/>
      <c r="E2735" s="67"/>
      <c r="F2735" s="67"/>
      <c r="G2735" s="67"/>
    </row>
    <row r="2736" spans="3:7" ht="12.75">
      <c r="C2736" s="67"/>
      <c r="D2736" s="67"/>
      <c r="E2736" s="67"/>
      <c r="F2736" s="67"/>
      <c r="G2736" s="67"/>
    </row>
    <row r="2737" spans="3:7" ht="12.75">
      <c r="C2737" s="67"/>
      <c r="D2737" s="67"/>
      <c r="E2737" s="67"/>
      <c r="F2737" s="67"/>
      <c r="G2737" s="67"/>
    </row>
    <row r="2738" spans="3:7" ht="12.75">
      <c r="C2738" s="67"/>
      <c r="D2738" s="67"/>
      <c r="E2738" s="67"/>
      <c r="F2738" s="67"/>
      <c r="G2738" s="67"/>
    </row>
    <row r="2739" spans="3:7" ht="12.75">
      <c r="C2739" s="67"/>
      <c r="D2739" s="67"/>
      <c r="E2739" s="67"/>
      <c r="F2739" s="67"/>
      <c r="G2739" s="67"/>
    </row>
    <row r="2740" spans="3:7" ht="12.75">
      <c r="C2740" s="67"/>
      <c r="D2740" s="67"/>
      <c r="E2740" s="67"/>
      <c r="F2740" s="67"/>
      <c r="G2740" s="67"/>
    </row>
    <row r="2741" spans="3:7" ht="12.75">
      <c r="C2741" s="67"/>
      <c r="D2741" s="67"/>
      <c r="E2741" s="67"/>
      <c r="F2741" s="67"/>
      <c r="G2741" s="67"/>
    </row>
    <row r="2742" spans="3:7" ht="12.75">
      <c r="C2742" s="67"/>
      <c r="D2742" s="67"/>
      <c r="E2742" s="67"/>
      <c r="F2742" s="67"/>
      <c r="G2742" s="67"/>
    </row>
    <row r="2743" spans="3:7" ht="12.75">
      <c r="C2743" s="67"/>
      <c r="D2743" s="67"/>
      <c r="E2743" s="67"/>
      <c r="F2743" s="67"/>
      <c r="G2743" s="67"/>
    </row>
    <row r="2744" spans="3:7" ht="12.75">
      <c r="C2744" s="67"/>
      <c r="D2744" s="67"/>
      <c r="E2744" s="67"/>
      <c r="F2744" s="67"/>
      <c r="G2744" s="67"/>
    </row>
    <row r="2745" spans="3:7" ht="12.75">
      <c r="C2745" s="67"/>
      <c r="D2745" s="67"/>
      <c r="E2745" s="67"/>
      <c r="F2745" s="67"/>
      <c r="G2745" s="67"/>
    </row>
    <row r="2746" spans="3:7" ht="12.75">
      <c r="C2746" s="67"/>
      <c r="D2746" s="67"/>
      <c r="E2746" s="67"/>
      <c r="F2746" s="67"/>
      <c r="G2746" s="67"/>
    </row>
    <row r="2747" spans="3:7" ht="12.75">
      <c r="C2747" s="67"/>
      <c r="D2747" s="67"/>
      <c r="E2747" s="67"/>
      <c r="F2747" s="67"/>
      <c r="G2747" s="67"/>
    </row>
    <row r="2748" spans="3:7" ht="12.75">
      <c r="C2748" s="67"/>
      <c r="D2748" s="67"/>
      <c r="E2748" s="67"/>
      <c r="F2748" s="67"/>
      <c r="G2748" s="67"/>
    </row>
    <row r="2749" spans="3:7" ht="12.75">
      <c r="C2749" s="67"/>
      <c r="D2749" s="67"/>
      <c r="E2749" s="67"/>
      <c r="F2749" s="67"/>
      <c r="G2749" s="67"/>
    </row>
    <row r="2750" spans="3:7" ht="12.75">
      <c r="C2750" s="67"/>
      <c r="D2750" s="67"/>
      <c r="E2750" s="67"/>
      <c r="F2750" s="67"/>
      <c r="G2750" s="67"/>
    </row>
    <row r="2751" spans="3:7" ht="12.75">
      <c r="C2751" s="67"/>
      <c r="D2751" s="67"/>
      <c r="E2751" s="67"/>
      <c r="F2751" s="67"/>
      <c r="G2751" s="67"/>
    </row>
    <row r="2752" spans="3:7" ht="12.75">
      <c r="C2752" s="67"/>
      <c r="D2752" s="67"/>
      <c r="E2752" s="67"/>
      <c r="F2752" s="67"/>
      <c r="G2752" s="67"/>
    </row>
    <row r="2753" spans="3:7" ht="12.75">
      <c r="C2753" s="67"/>
      <c r="D2753" s="67"/>
      <c r="E2753" s="67"/>
      <c r="F2753" s="67"/>
      <c r="G2753" s="67"/>
    </row>
    <row r="2754" spans="3:7" ht="12.75">
      <c r="C2754" s="67"/>
      <c r="D2754" s="67"/>
      <c r="E2754" s="67"/>
      <c r="F2754" s="67"/>
      <c r="G2754" s="67"/>
    </row>
    <row r="2755" spans="3:7" ht="12.75">
      <c r="C2755" s="67"/>
      <c r="D2755" s="67"/>
      <c r="E2755" s="67"/>
      <c r="F2755" s="67"/>
      <c r="G2755" s="67"/>
    </row>
    <row r="2756" spans="3:7" ht="12.75">
      <c r="C2756" s="67"/>
      <c r="D2756" s="67"/>
      <c r="E2756" s="67"/>
      <c r="F2756" s="67"/>
      <c r="G2756" s="67"/>
    </row>
    <row r="2757" spans="3:7" ht="12.75">
      <c r="C2757" s="67"/>
      <c r="D2757" s="67"/>
      <c r="E2757" s="67"/>
      <c r="F2757" s="67"/>
      <c r="G2757" s="67"/>
    </row>
    <row r="2758" spans="3:7" ht="12.75">
      <c r="C2758" s="67"/>
      <c r="D2758" s="67"/>
      <c r="E2758" s="67"/>
      <c r="F2758" s="67"/>
      <c r="G2758" s="67"/>
    </row>
    <row r="2759" spans="3:7" ht="12.75">
      <c r="C2759" s="67"/>
      <c r="D2759" s="67"/>
      <c r="E2759" s="67"/>
      <c r="F2759" s="67"/>
      <c r="G2759" s="67"/>
    </row>
    <row r="2760" spans="3:7" ht="12.75">
      <c r="C2760" s="67"/>
      <c r="D2760" s="67"/>
      <c r="E2760" s="67"/>
      <c r="F2760" s="67"/>
      <c r="G2760" s="67"/>
    </row>
    <row r="2761" spans="3:7" ht="12.75">
      <c r="C2761" s="67"/>
      <c r="D2761" s="67"/>
      <c r="E2761" s="67"/>
      <c r="F2761" s="67"/>
      <c r="G2761" s="67"/>
    </row>
    <row r="2762" spans="3:7" ht="12.75">
      <c r="C2762" s="67"/>
      <c r="D2762" s="67"/>
      <c r="E2762" s="67"/>
      <c r="F2762" s="67"/>
      <c r="G2762" s="67"/>
    </row>
    <row r="2763" spans="3:7" ht="12.75">
      <c r="C2763" s="67"/>
      <c r="D2763" s="67"/>
      <c r="E2763" s="67"/>
      <c r="F2763" s="67"/>
      <c r="G2763" s="67"/>
    </row>
    <row r="2764" spans="3:7" ht="12.75">
      <c r="C2764" s="67"/>
      <c r="D2764" s="67"/>
      <c r="E2764" s="67"/>
      <c r="F2764" s="67"/>
      <c r="G2764" s="67"/>
    </row>
    <row r="2765" spans="3:7" ht="12.75">
      <c r="C2765" s="67"/>
      <c r="D2765" s="67"/>
      <c r="E2765" s="67"/>
      <c r="F2765" s="67"/>
      <c r="G2765" s="67"/>
    </row>
    <row r="2766" spans="3:7" ht="12.75">
      <c r="C2766" s="67"/>
      <c r="D2766" s="67"/>
      <c r="E2766" s="67"/>
      <c r="F2766" s="67"/>
      <c r="G2766" s="67"/>
    </row>
    <row r="2767" spans="3:7" ht="12.75">
      <c r="C2767" s="67"/>
      <c r="D2767" s="67"/>
      <c r="E2767" s="67"/>
      <c r="F2767" s="67"/>
      <c r="G2767" s="67"/>
    </row>
    <row r="2768" spans="3:7" ht="12.75">
      <c r="C2768" s="67"/>
      <c r="D2768" s="67"/>
      <c r="E2768" s="67"/>
      <c r="F2768" s="67"/>
      <c r="G2768" s="67"/>
    </row>
    <row r="2769" spans="3:7" ht="12.75">
      <c r="C2769" s="67"/>
      <c r="D2769" s="67"/>
      <c r="E2769" s="67"/>
      <c r="F2769" s="67"/>
      <c r="G2769" s="67"/>
    </row>
    <row r="2770" spans="3:7" ht="12.75">
      <c r="C2770" s="67"/>
      <c r="D2770" s="67"/>
      <c r="E2770" s="67"/>
      <c r="F2770" s="67"/>
      <c r="G2770" s="67"/>
    </row>
    <row r="2771" spans="3:7" ht="12.75">
      <c r="C2771" s="67"/>
      <c r="D2771" s="67"/>
      <c r="E2771" s="67"/>
      <c r="F2771" s="67"/>
      <c r="G2771" s="67"/>
    </row>
    <row r="2772" spans="3:7" ht="12.75">
      <c r="C2772" s="67"/>
      <c r="D2772" s="67"/>
      <c r="E2772" s="67"/>
      <c r="F2772" s="67"/>
      <c r="G2772" s="67"/>
    </row>
    <row r="2773" spans="3:7" ht="12.75">
      <c r="C2773" s="67"/>
      <c r="D2773" s="67"/>
      <c r="E2773" s="67"/>
      <c r="F2773" s="67"/>
      <c r="G2773" s="67"/>
    </row>
    <row r="2774" spans="3:7" ht="12.75">
      <c r="C2774" s="67"/>
      <c r="D2774" s="67"/>
      <c r="E2774" s="67"/>
      <c r="F2774" s="67"/>
      <c r="G2774" s="67"/>
    </row>
    <row r="2775" spans="3:7" ht="12.75">
      <c r="C2775" s="67"/>
      <c r="D2775" s="67"/>
      <c r="E2775" s="67"/>
      <c r="F2775" s="67"/>
      <c r="G2775" s="67"/>
    </row>
    <row r="2776" spans="3:7" ht="12.75">
      <c r="C2776" s="67"/>
      <c r="D2776" s="67"/>
      <c r="E2776" s="67"/>
      <c r="F2776" s="67"/>
      <c r="G2776" s="67"/>
    </row>
    <row r="2777" spans="3:7" ht="12.75">
      <c r="C2777" s="67"/>
      <c r="D2777" s="67"/>
      <c r="E2777" s="67"/>
      <c r="F2777" s="67"/>
      <c r="G2777" s="67"/>
    </row>
    <row r="2778" spans="3:7" ht="12.75">
      <c r="C2778" s="67"/>
      <c r="D2778" s="67"/>
      <c r="E2778" s="67"/>
      <c r="F2778" s="67"/>
      <c r="G2778" s="67"/>
    </row>
    <row r="2779" spans="3:7" ht="12.75">
      <c r="C2779" s="67"/>
      <c r="D2779" s="67"/>
      <c r="E2779" s="67"/>
      <c r="F2779" s="67"/>
      <c r="G2779" s="67"/>
    </row>
    <row r="2780" spans="3:7" ht="12.75">
      <c r="C2780" s="67"/>
      <c r="D2780" s="67"/>
      <c r="E2780" s="67"/>
      <c r="F2780" s="67"/>
      <c r="G2780" s="67"/>
    </row>
    <row r="2781" spans="3:7" ht="12.75">
      <c r="C2781" s="67"/>
      <c r="D2781" s="67"/>
      <c r="E2781" s="67"/>
      <c r="F2781" s="67"/>
      <c r="G2781" s="67"/>
    </row>
    <row r="2782" spans="3:7" ht="12.75">
      <c r="C2782" s="67"/>
      <c r="D2782" s="67"/>
      <c r="E2782" s="67"/>
      <c r="F2782" s="67"/>
      <c r="G2782" s="67"/>
    </row>
    <row r="2783" spans="3:7" ht="12.75">
      <c r="C2783" s="67"/>
      <c r="D2783" s="67"/>
      <c r="E2783" s="67"/>
      <c r="F2783" s="67"/>
      <c r="G2783" s="67"/>
    </row>
    <row r="2784" spans="3:7" ht="12.75">
      <c r="C2784" s="67"/>
      <c r="D2784" s="67"/>
      <c r="E2784" s="67"/>
      <c r="F2784" s="67"/>
      <c r="G2784" s="67"/>
    </row>
    <row r="2785" spans="3:7" ht="12.75">
      <c r="C2785" s="67"/>
      <c r="D2785" s="67"/>
      <c r="E2785" s="67"/>
      <c r="F2785" s="67"/>
      <c r="G2785" s="67"/>
    </row>
    <row r="2786" spans="3:7" ht="12.75">
      <c r="C2786" s="67"/>
      <c r="D2786" s="67"/>
      <c r="E2786" s="67"/>
      <c r="F2786" s="67"/>
      <c r="G2786" s="67"/>
    </row>
    <row r="2787" spans="3:7" ht="12.75">
      <c r="C2787" s="67"/>
      <c r="D2787" s="67"/>
      <c r="E2787" s="67"/>
      <c r="F2787" s="67"/>
      <c r="G2787" s="67"/>
    </row>
    <row r="2788" spans="3:7" ht="12.75">
      <c r="C2788" s="67"/>
      <c r="D2788" s="67"/>
      <c r="E2788" s="67"/>
      <c r="F2788" s="67"/>
      <c r="G2788" s="67"/>
    </row>
    <row r="2789" spans="3:7" ht="12.75">
      <c r="C2789" s="67"/>
      <c r="D2789" s="67"/>
      <c r="E2789" s="67"/>
      <c r="F2789" s="67"/>
      <c r="G2789" s="67"/>
    </row>
    <row r="2790" spans="3:7" ht="12.75">
      <c r="C2790" s="67"/>
      <c r="D2790" s="67"/>
      <c r="E2790" s="67"/>
      <c r="F2790" s="67"/>
      <c r="G2790" s="67"/>
    </row>
    <row r="2791" spans="3:7" ht="12.75">
      <c r="C2791" s="67"/>
      <c r="D2791" s="67"/>
      <c r="E2791" s="67"/>
      <c r="F2791" s="67"/>
      <c r="G2791" s="67"/>
    </row>
    <row r="2792" spans="3:7" ht="12.75">
      <c r="C2792" s="67"/>
      <c r="D2792" s="67"/>
      <c r="E2792" s="67"/>
      <c r="F2792" s="67"/>
      <c r="G2792" s="67"/>
    </row>
    <row r="2793" spans="3:7" ht="12.75">
      <c r="C2793" s="67"/>
      <c r="D2793" s="67"/>
      <c r="E2793" s="67"/>
      <c r="F2793" s="67"/>
      <c r="G2793" s="67"/>
    </row>
    <row r="2794" spans="3:7" ht="12.75">
      <c r="C2794" s="67"/>
      <c r="D2794" s="67"/>
      <c r="E2794" s="67"/>
      <c r="F2794" s="67"/>
      <c r="G2794" s="67"/>
    </row>
    <row r="2795" spans="3:7" ht="12.75">
      <c r="C2795" s="67"/>
      <c r="D2795" s="67"/>
      <c r="E2795" s="67"/>
      <c r="F2795" s="67"/>
      <c r="G2795" s="67"/>
    </row>
    <row r="2796" spans="3:7" ht="12.75">
      <c r="C2796" s="67"/>
      <c r="D2796" s="67"/>
      <c r="E2796" s="67"/>
      <c r="F2796" s="67"/>
      <c r="G2796" s="67"/>
    </row>
    <row r="2797" spans="3:7" ht="12.75">
      <c r="C2797" s="67"/>
      <c r="D2797" s="67"/>
      <c r="E2797" s="67"/>
      <c r="F2797" s="67"/>
      <c r="G2797" s="67"/>
    </row>
    <row r="2798" spans="3:7" ht="12.75">
      <c r="C2798" s="67"/>
      <c r="D2798" s="67"/>
      <c r="E2798" s="67"/>
      <c r="F2798" s="67"/>
      <c r="G2798" s="67"/>
    </row>
    <row r="2799" spans="3:7" ht="12.75">
      <c r="C2799" s="67"/>
      <c r="D2799" s="67"/>
      <c r="E2799" s="67"/>
      <c r="F2799" s="67"/>
      <c r="G2799" s="67"/>
    </row>
    <row r="2800" spans="3:7" ht="12.75">
      <c r="C2800" s="67"/>
      <c r="D2800" s="67"/>
      <c r="E2800" s="67"/>
      <c r="F2800" s="67"/>
      <c r="G2800" s="67"/>
    </row>
    <row r="2801" spans="3:7" ht="12.75">
      <c r="C2801" s="67"/>
      <c r="D2801" s="67"/>
      <c r="E2801" s="67"/>
      <c r="F2801" s="67"/>
      <c r="G2801" s="67"/>
    </row>
    <row r="2802" spans="3:7" ht="12.75">
      <c r="C2802" s="67"/>
      <c r="D2802" s="67"/>
      <c r="E2802" s="67"/>
      <c r="F2802" s="67"/>
      <c r="G2802" s="67"/>
    </row>
    <row r="2803" spans="3:7" ht="12.75">
      <c r="C2803" s="67"/>
      <c r="D2803" s="67"/>
      <c r="E2803" s="67"/>
      <c r="F2803" s="67"/>
      <c r="G2803" s="67"/>
    </row>
    <row r="2804" spans="3:7" ht="12.75">
      <c r="C2804" s="67"/>
      <c r="D2804" s="67"/>
      <c r="E2804" s="67"/>
      <c r="F2804" s="67"/>
      <c r="G2804" s="67"/>
    </row>
    <row r="2805" spans="3:7" ht="12.75">
      <c r="C2805" s="67"/>
      <c r="D2805" s="67"/>
      <c r="E2805" s="67"/>
      <c r="F2805" s="67"/>
      <c r="G2805" s="67"/>
    </row>
    <row r="2806" spans="3:7" ht="12.75">
      <c r="C2806" s="67"/>
      <c r="D2806" s="67"/>
      <c r="E2806" s="67"/>
      <c r="F2806" s="67"/>
      <c r="G2806" s="67"/>
    </row>
    <row r="2807" spans="3:7" ht="12.75">
      <c r="C2807" s="67"/>
      <c r="D2807" s="67"/>
      <c r="E2807" s="67"/>
      <c r="F2807" s="67"/>
      <c r="G2807" s="67"/>
    </row>
    <row r="2808" spans="3:7" ht="12.75">
      <c r="C2808" s="67"/>
      <c r="D2808" s="67"/>
      <c r="E2808" s="67"/>
      <c r="F2808" s="67"/>
      <c r="G2808" s="67"/>
    </row>
    <row r="2809" spans="3:7" ht="12.75">
      <c r="C2809" s="67"/>
      <c r="D2809" s="67"/>
      <c r="E2809" s="67"/>
      <c r="F2809" s="67"/>
      <c r="G2809" s="67"/>
    </row>
    <row r="2810" spans="3:7" ht="12.75">
      <c r="C2810" s="67"/>
      <c r="D2810" s="67"/>
      <c r="E2810" s="67"/>
      <c r="F2810" s="67"/>
      <c r="G2810" s="67"/>
    </row>
    <row r="2811" spans="3:7" ht="12.75">
      <c r="C2811" s="67"/>
      <c r="D2811" s="67"/>
      <c r="E2811" s="67"/>
      <c r="F2811" s="67"/>
      <c r="G2811" s="67"/>
    </row>
    <row r="2812" spans="3:7" ht="12.75">
      <c r="C2812" s="67"/>
      <c r="D2812" s="67"/>
      <c r="E2812" s="67"/>
      <c r="F2812" s="67"/>
      <c r="G2812" s="67"/>
    </row>
    <row r="2813" spans="3:7" ht="12.75">
      <c r="C2813" s="67"/>
      <c r="D2813" s="67"/>
      <c r="E2813" s="67"/>
      <c r="F2813" s="67"/>
      <c r="G2813" s="67"/>
    </row>
    <row r="2814" spans="3:7" ht="12.75">
      <c r="C2814" s="67"/>
      <c r="D2814" s="67"/>
      <c r="E2814" s="67"/>
      <c r="F2814" s="67"/>
      <c r="G2814" s="67"/>
    </row>
    <row r="2815" spans="3:7" ht="12.75">
      <c r="C2815" s="67"/>
      <c r="D2815" s="67"/>
      <c r="E2815" s="67"/>
      <c r="F2815" s="67"/>
      <c r="G2815" s="67"/>
    </row>
    <row r="2816" spans="3:7" ht="12.75">
      <c r="C2816" s="67"/>
      <c r="D2816" s="67"/>
      <c r="E2816" s="67"/>
      <c r="F2816" s="67"/>
      <c r="G2816" s="67"/>
    </row>
    <row r="2817" spans="3:7" ht="12.75">
      <c r="C2817" s="67"/>
      <c r="D2817" s="67"/>
      <c r="E2817" s="67"/>
      <c r="F2817" s="67"/>
      <c r="G2817" s="67"/>
    </row>
    <row r="2818" spans="3:7" ht="12.75">
      <c r="C2818" s="67"/>
      <c r="D2818" s="67"/>
      <c r="E2818" s="67"/>
      <c r="F2818" s="67"/>
      <c r="G2818" s="67"/>
    </row>
    <row r="2819" spans="3:7" ht="12.75">
      <c r="C2819" s="67"/>
      <c r="D2819" s="67"/>
      <c r="E2819" s="67"/>
      <c r="F2819" s="67"/>
      <c r="G2819" s="67"/>
    </row>
    <row r="2820" spans="3:7" ht="12.75">
      <c r="C2820" s="67"/>
      <c r="D2820" s="67"/>
      <c r="E2820" s="67"/>
      <c r="F2820" s="67"/>
      <c r="G2820" s="67"/>
    </row>
    <row r="2821" spans="3:7" ht="12.75">
      <c r="C2821" s="67"/>
      <c r="D2821" s="67"/>
      <c r="E2821" s="67"/>
      <c r="F2821" s="67"/>
      <c r="G2821" s="67"/>
    </row>
    <row r="2822" spans="3:7" ht="12.75">
      <c r="C2822" s="67"/>
      <c r="D2822" s="67"/>
      <c r="E2822" s="67"/>
      <c r="F2822" s="67"/>
      <c r="G2822" s="67"/>
    </row>
    <row r="2823" spans="3:7" ht="12.75">
      <c r="C2823" s="67"/>
      <c r="D2823" s="67"/>
      <c r="E2823" s="67"/>
      <c r="F2823" s="67"/>
      <c r="G2823" s="67"/>
    </row>
    <row r="2824" spans="3:7" ht="12.75">
      <c r="C2824" s="67"/>
      <c r="D2824" s="67"/>
      <c r="E2824" s="67"/>
      <c r="F2824" s="67"/>
      <c r="G2824" s="67"/>
    </row>
    <row r="2825" spans="3:7" ht="12.75">
      <c r="C2825" s="67"/>
      <c r="D2825" s="67"/>
      <c r="E2825" s="67"/>
      <c r="F2825" s="67"/>
      <c r="G2825" s="67"/>
    </row>
    <row r="2826" spans="3:7" ht="12.75">
      <c r="C2826" s="67"/>
      <c r="D2826" s="67"/>
      <c r="E2826" s="67"/>
      <c r="F2826" s="67"/>
      <c r="G2826" s="67"/>
    </row>
    <row r="2827" spans="3:7" ht="12.75">
      <c r="C2827" s="67"/>
      <c r="D2827" s="67"/>
      <c r="E2827" s="67"/>
      <c r="F2827" s="67"/>
      <c r="G2827" s="67"/>
    </row>
    <row r="2828" spans="3:7" ht="12.75">
      <c r="C2828" s="67"/>
      <c r="D2828" s="67"/>
      <c r="E2828" s="67"/>
      <c r="F2828" s="67"/>
      <c r="G2828" s="67"/>
    </row>
    <row r="2829" spans="3:7" ht="12.75">
      <c r="C2829" s="67"/>
      <c r="D2829" s="67"/>
      <c r="E2829" s="67"/>
      <c r="F2829" s="67"/>
      <c r="G2829" s="67"/>
    </row>
    <row r="2830" spans="3:7" ht="12.75">
      <c r="C2830" s="67"/>
      <c r="D2830" s="67"/>
      <c r="E2830" s="67"/>
      <c r="F2830" s="67"/>
      <c r="G2830" s="67"/>
    </row>
    <row r="2831" spans="3:7" ht="12.75">
      <c r="C2831" s="67"/>
      <c r="D2831" s="67"/>
      <c r="E2831" s="67"/>
      <c r="F2831" s="67"/>
      <c r="G2831" s="67"/>
    </row>
    <row r="2832" spans="3:7" ht="12.75">
      <c r="C2832" s="67"/>
      <c r="D2832" s="67"/>
      <c r="E2832" s="67"/>
      <c r="F2832" s="67"/>
      <c r="G2832" s="67"/>
    </row>
    <row r="2833" spans="3:7" ht="12.75">
      <c r="C2833" s="67"/>
      <c r="D2833" s="67"/>
      <c r="E2833" s="67"/>
      <c r="F2833" s="67"/>
      <c r="G2833" s="67"/>
    </row>
    <row r="2834" spans="3:7" ht="12.75">
      <c r="C2834" s="67"/>
      <c r="D2834" s="67"/>
      <c r="E2834" s="67"/>
      <c r="F2834" s="67"/>
      <c r="G2834" s="67"/>
    </row>
    <row r="2835" spans="3:7" ht="12.75">
      <c r="C2835" s="67"/>
      <c r="D2835" s="67"/>
      <c r="E2835" s="67"/>
      <c r="F2835" s="67"/>
      <c r="G2835" s="67"/>
    </row>
    <row r="2836" spans="3:7" ht="12.75">
      <c r="C2836" s="67"/>
      <c r="D2836" s="67"/>
      <c r="E2836" s="67"/>
      <c r="F2836" s="67"/>
      <c r="G2836" s="67"/>
    </row>
    <row r="2837" spans="3:7" ht="12.75">
      <c r="C2837" s="67"/>
      <c r="D2837" s="67"/>
      <c r="E2837" s="67"/>
      <c r="F2837" s="67"/>
      <c r="G2837" s="67"/>
    </row>
    <row r="2838" spans="3:7" ht="12.75">
      <c r="C2838" s="67"/>
      <c r="D2838" s="67"/>
      <c r="E2838" s="67"/>
      <c r="F2838" s="67"/>
      <c r="G2838" s="67"/>
    </row>
    <row r="2839" spans="3:7" ht="12.75">
      <c r="C2839" s="67"/>
      <c r="D2839" s="67"/>
      <c r="E2839" s="67"/>
      <c r="F2839" s="67"/>
      <c r="G2839" s="67"/>
    </row>
    <row r="2840" spans="3:7" ht="12.75">
      <c r="C2840" s="67"/>
      <c r="D2840" s="67"/>
      <c r="E2840" s="67"/>
      <c r="F2840" s="67"/>
      <c r="G2840" s="67"/>
    </row>
    <row r="2841" spans="3:7" ht="12.75">
      <c r="C2841" s="67"/>
      <c r="D2841" s="67"/>
      <c r="E2841" s="67"/>
      <c r="F2841" s="67"/>
      <c r="G2841" s="67"/>
    </row>
    <row r="2842" spans="3:7" ht="12.75">
      <c r="C2842" s="67"/>
      <c r="D2842" s="67"/>
      <c r="E2842" s="67"/>
      <c r="F2842" s="67"/>
      <c r="G2842" s="67"/>
    </row>
    <row r="2843" spans="3:7" ht="12.75">
      <c r="C2843" s="67"/>
      <c r="D2843" s="67"/>
      <c r="E2843" s="67"/>
      <c r="F2843" s="67"/>
      <c r="G2843" s="67"/>
    </row>
    <row r="2844" spans="3:7" ht="12.75">
      <c r="C2844" s="67"/>
      <c r="D2844" s="67"/>
      <c r="E2844" s="67"/>
      <c r="F2844" s="67"/>
      <c r="G2844" s="67"/>
    </row>
    <row r="2845" spans="3:7" ht="12.75">
      <c r="C2845" s="67"/>
      <c r="D2845" s="67"/>
      <c r="E2845" s="67"/>
      <c r="F2845" s="67"/>
      <c r="G2845" s="67"/>
    </row>
    <row r="2846" spans="3:7" ht="12.75">
      <c r="C2846" s="67"/>
      <c r="D2846" s="67"/>
      <c r="E2846" s="67"/>
      <c r="F2846" s="67"/>
      <c r="G2846" s="67"/>
    </row>
    <row r="2847" spans="3:7" ht="12.75">
      <c r="C2847" s="67"/>
      <c r="D2847" s="67"/>
      <c r="E2847" s="67"/>
      <c r="F2847" s="67"/>
      <c r="G2847" s="67"/>
    </row>
    <row r="2848" spans="3:7" ht="12.75">
      <c r="C2848" s="67"/>
      <c r="D2848" s="67"/>
      <c r="E2848" s="67"/>
      <c r="F2848" s="67"/>
      <c r="G2848" s="67"/>
    </row>
    <row r="2849" spans="3:7" ht="12.75">
      <c r="C2849" s="67"/>
      <c r="D2849" s="67"/>
      <c r="E2849" s="67"/>
      <c r="F2849" s="67"/>
      <c r="G2849" s="67"/>
    </row>
    <row r="2850" spans="3:7" ht="12.75">
      <c r="C2850" s="67"/>
      <c r="D2850" s="67"/>
      <c r="E2850" s="67"/>
      <c r="F2850" s="67"/>
      <c r="G2850" s="67"/>
    </row>
    <row r="2851" spans="3:7" ht="12.75">
      <c r="C2851" s="67"/>
      <c r="D2851" s="67"/>
      <c r="E2851" s="67"/>
      <c r="F2851" s="67"/>
      <c r="G2851" s="67"/>
    </row>
    <row r="2852" spans="3:7" ht="12.75">
      <c r="C2852" s="67"/>
      <c r="D2852" s="67"/>
      <c r="E2852" s="67"/>
      <c r="F2852" s="67"/>
      <c r="G2852" s="67"/>
    </row>
    <row r="2853" spans="3:7" ht="12.75">
      <c r="C2853" s="67"/>
      <c r="D2853" s="67"/>
      <c r="E2853" s="67"/>
      <c r="F2853" s="67"/>
      <c r="G2853" s="67"/>
    </row>
    <row r="2854" spans="3:7" ht="12.75">
      <c r="C2854" s="67"/>
      <c r="D2854" s="67"/>
      <c r="E2854" s="67"/>
      <c r="F2854" s="67"/>
      <c r="G2854" s="67"/>
    </row>
    <row r="2855" spans="3:7" ht="12.75">
      <c r="C2855" s="67"/>
      <c r="D2855" s="67"/>
      <c r="E2855" s="67"/>
      <c r="F2855" s="67"/>
      <c r="G2855" s="67"/>
    </row>
    <row r="2856" spans="3:7" ht="12.75">
      <c r="C2856" s="67"/>
      <c r="D2856" s="67"/>
      <c r="E2856" s="67"/>
      <c r="F2856" s="67"/>
      <c r="G2856" s="67"/>
    </row>
    <row r="2857" spans="3:7" ht="12.75">
      <c r="C2857" s="67"/>
      <c r="D2857" s="67"/>
      <c r="E2857" s="67"/>
      <c r="F2857" s="67"/>
      <c r="G2857" s="67"/>
    </row>
    <row r="2858" spans="3:7" ht="12.75">
      <c r="C2858" s="67"/>
      <c r="D2858" s="67"/>
      <c r="E2858" s="67"/>
      <c r="F2858" s="67"/>
      <c r="G2858" s="67"/>
    </row>
    <row r="2859" spans="3:7" ht="12.75">
      <c r="C2859" s="67"/>
      <c r="D2859" s="67"/>
      <c r="E2859" s="67"/>
      <c r="F2859" s="67"/>
      <c r="G2859" s="67"/>
    </row>
    <row r="2860" spans="3:7" ht="12.75">
      <c r="C2860" s="67"/>
      <c r="D2860" s="67"/>
      <c r="E2860" s="67"/>
      <c r="F2860" s="67"/>
      <c r="G2860" s="67"/>
    </row>
    <row r="2861" spans="3:7" ht="12.75">
      <c r="C2861" s="67"/>
      <c r="D2861" s="67"/>
      <c r="E2861" s="67"/>
      <c r="F2861" s="67"/>
      <c r="G2861" s="67"/>
    </row>
    <row r="2862" spans="3:7" ht="12.75">
      <c r="C2862" s="67"/>
      <c r="D2862" s="67"/>
      <c r="E2862" s="67"/>
      <c r="F2862" s="67"/>
      <c r="G2862" s="67"/>
    </row>
    <row r="2863" spans="3:7" ht="12.75">
      <c r="C2863" s="67"/>
      <c r="D2863" s="67"/>
      <c r="E2863" s="67"/>
      <c r="F2863" s="67"/>
      <c r="G2863" s="67"/>
    </row>
    <row r="2864" spans="3:7" ht="12.75">
      <c r="C2864" s="67"/>
      <c r="D2864" s="67"/>
      <c r="E2864" s="67"/>
      <c r="F2864" s="67"/>
      <c r="G2864" s="67"/>
    </row>
    <row r="2865" spans="3:7" ht="12.75">
      <c r="C2865" s="67"/>
      <c r="D2865" s="67"/>
      <c r="E2865" s="67"/>
      <c r="F2865" s="67"/>
      <c r="G2865" s="67"/>
    </row>
    <row r="2866" spans="3:7" ht="12.75">
      <c r="C2866" s="67"/>
      <c r="D2866" s="67"/>
      <c r="E2866" s="67"/>
      <c r="F2866" s="67"/>
      <c r="G2866" s="67"/>
    </row>
    <row r="2867" spans="3:7" ht="12.75">
      <c r="C2867" s="67"/>
      <c r="D2867" s="67"/>
      <c r="E2867" s="67"/>
      <c r="F2867" s="67"/>
      <c r="G2867" s="67"/>
    </row>
    <row r="2868" spans="3:7" ht="12.75">
      <c r="C2868" s="67"/>
      <c r="D2868" s="67"/>
      <c r="E2868" s="67"/>
      <c r="F2868" s="67"/>
      <c r="G2868" s="67"/>
    </row>
    <row r="2869" spans="3:7" ht="12.75">
      <c r="C2869" s="67"/>
      <c r="D2869" s="67"/>
      <c r="E2869" s="67"/>
      <c r="F2869" s="67"/>
      <c r="G2869" s="67"/>
    </row>
    <row r="2870" spans="3:7" ht="12.75">
      <c r="C2870" s="67"/>
      <c r="D2870" s="67"/>
      <c r="E2870" s="67"/>
      <c r="F2870" s="67"/>
      <c r="G2870" s="67"/>
    </row>
    <row r="2871" spans="3:7" ht="12.75">
      <c r="C2871" s="67"/>
      <c r="D2871" s="67"/>
      <c r="E2871" s="67"/>
      <c r="F2871" s="67"/>
      <c r="G2871" s="67"/>
    </row>
    <row r="2872" spans="3:7" ht="12.75">
      <c r="C2872" s="67"/>
      <c r="D2872" s="67"/>
      <c r="E2872" s="67"/>
      <c r="F2872" s="67"/>
      <c r="G2872" s="67"/>
    </row>
    <row r="2873" spans="3:7" ht="12.75">
      <c r="C2873" s="67"/>
      <c r="D2873" s="67"/>
      <c r="E2873" s="67"/>
      <c r="F2873" s="67"/>
      <c r="G2873" s="67"/>
    </row>
    <row r="2874" spans="3:7" ht="12.75">
      <c r="C2874" s="67"/>
      <c r="D2874" s="67"/>
      <c r="E2874" s="67"/>
      <c r="F2874" s="67"/>
      <c r="G2874" s="67"/>
    </row>
    <row r="2875" spans="3:7" ht="12.75">
      <c r="C2875" s="67"/>
      <c r="D2875" s="67"/>
      <c r="E2875" s="67"/>
      <c r="F2875" s="67"/>
      <c r="G2875" s="67"/>
    </row>
    <row r="2876" spans="3:7" ht="12.75">
      <c r="C2876" s="67"/>
      <c r="D2876" s="67"/>
      <c r="E2876" s="67"/>
      <c r="F2876" s="67"/>
      <c r="G2876" s="67"/>
    </row>
    <row r="2877" spans="3:7" ht="12.75">
      <c r="C2877" s="67"/>
      <c r="D2877" s="67"/>
      <c r="E2877" s="67"/>
      <c r="F2877" s="67"/>
      <c r="G2877" s="67"/>
    </row>
    <row r="2878" spans="3:7" ht="12.75">
      <c r="C2878" s="67"/>
      <c r="D2878" s="67"/>
      <c r="E2878" s="67"/>
      <c r="F2878" s="67"/>
      <c r="G2878" s="67"/>
    </row>
    <row r="2879" spans="3:7" ht="12.75">
      <c r="C2879" s="67"/>
      <c r="D2879" s="67"/>
      <c r="E2879" s="67"/>
      <c r="F2879" s="67"/>
      <c r="G2879" s="67"/>
    </row>
    <row r="2880" spans="3:7" ht="12.75">
      <c r="C2880" s="67"/>
      <c r="D2880" s="67"/>
      <c r="E2880" s="67"/>
      <c r="F2880" s="67"/>
      <c r="G2880" s="67"/>
    </row>
    <row r="2881" spans="3:7" ht="12.75">
      <c r="C2881" s="67"/>
      <c r="D2881" s="67"/>
      <c r="E2881" s="67"/>
      <c r="F2881" s="67"/>
      <c r="G2881" s="67"/>
    </row>
    <row r="2882" spans="3:7" ht="12.75">
      <c r="C2882" s="67"/>
      <c r="D2882" s="67"/>
      <c r="E2882" s="67"/>
      <c r="F2882" s="67"/>
      <c r="G2882" s="67"/>
    </row>
    <row r="2883" spans="3:7" ht="12.75">
      <c r="C2883" s="67"/>
      <c r="D2883" s="67"/>
      <c r="E2883" s="67"/>
      <c r="F2883" s="67"/>
      <c r="G2883" s="67"/>
    </row>
    <row r="2884" spans="3:7" ht="12.75">
      <c r="C2884" s="67"/>
      <c r="D2884" s="67"/>
      <c r="E2884" s="67"/>
      <c r="F2884" s="67"/>
      <c r="G2884" s="67"/>
    </row>
    <row r="2885" spans="3:7" ht="12.75">
      <c r="C2885" s="67"/>
      <c r="D2885" s="67"/>
      <c r="E2885" s="67"/>
      <c r="F2885" s="67"/>
      <c r="G2885" s="67"/>
    </row>
    <row r="2886" spans="3:7" ht="12.75">
      <c r="C2886" s="67"/>
      <c r="D2886" s="67"/>
      <c r="E2886" s="67"/>
      <c r="F2886" s="67"/>
      <c r="G2886" s="67"/>
    </row>
    <row r="2887" spans="3:7" ht="12.75">
      <c r="C2887" s="67"/>
      <c r="D2887" s="67"/>
      <c r="E2887" s="67"/>
      <c r="F2887" s="67"/>
      <c r="G2887" s="67"/>
    </row>
    <row r="2888" spans="3:7" ht="12.75">
      <c r="C2888" s="67"/>
      <c r="D2888" s="67"/>
      <c r="E2888" s="67"/>
      <c r="F2888" s="67"/>
      <c r="G2888" s="67"/>
    </row>
    <row r="2889" spans="3:7" ht="12.75">
      <c r="C2889" s="67"/>
      <c r="D2889" s="67"/>
      <c r="E2889" s="67"/>
      <c r="F2889" s="67"/>
      <c r="G2889" s="67"/>
    </row>
    <row r="2890" spans="3:7" ht="12.75">
      <c r="C2890" s="67"/>
      <c r="D2890" s="67"/>
      <c r="E2890" s="67"/>
      <c r="F2890" s="67"/>
      <c r="G2890" s="67"/>
    </row>
    <row r="2891" spans="3:7" ht="12.75">
      <c r="C2891" s="67"/>
      <c r="D2891" s="67"/>
      <c r="E2891" s="67"/>
      <c r="F2891" s="67"/>
      <c r="G2891" s="67"/>
    </row>
    <row r="2892" spans="3:7" ht="12.75">
      <c r="C2892" s="67"/>
      <c r="D2892" s="67"/>
      <c r="E2892" s="67"/>
      <c r="F2892" s="67"/>
      <c r="G2892" s="67"/>
    </row>
    <row r="2893" spans="3:7" ht="12.75">
      <c r="C2893" s="67"/>
      <c r="D2893" s="67"/>
      <c r="E2893" s="67"/>
      <c r="F2893" s="67"/>
      <c r="G2893" s="67"/>
    </row>
    <row r="2894" spans="3:7" ht="12.75">
      <c r="C2894" s="67"/>
      <c r="D2894" s="67"/>
      <c r="E2894" s="67"/>
      <c r="F2894" s="67"/>
      <c r="G2894" s="67"/>
    </row>
    <row r="2895" spans="3:7" ht="12.75">
      <c r="C2895" s="67"/>
      <c r="D2895" s="67"/>
      <c r="E2895" s="67"/>
      <c r="F2895" s="67"/>
      <c r="G2895" s="67"/>
    </row>
    <row r="2896" spans="3:7" ht="12.75">
      <c r="C2896" s="67"/>
      <c r="D2896" s="67"/>
      <c r="E2896" s="67"/>
      <c r="F2896" s="67"/>
      <c r="G2896" s="67"/>
    </row>
    <row r="2897" spans="3:7" ht="12.75">
      <c r="C2897" s="67"/>
      <c r="D2897" s="67"/>
      <c r="E2897" s="67"/>
      <c r="F2897" s="67"/>
      <c r="G2897" s="67"/>
    </row>
    <row r="2898" spans="3:7" ht="12.75">
      <c r="C2898" s="67"/>
      <c r="D2898" s="67"/>
      <c r="E2898" s="67"/>
      <c r="F2898" s="67"/>
      <c r="G2898" s="67"/>
    </row>
    <row r="2899" spans="3:7" ht="12.75">
      <c r="C2899" s="67"/>
      <c r="D2899" s="67"/>
      <c r="E2899" s="67"/>
      <c r="F2899" s="67"/>
      <c r="G2899" s="67"/>
    </row>
    <row r="2900" spans="3:7" ht="12.75">
      <c r="C2900" s="67"/>
      <c r="D2900" s="67"/>
      <c r="E2900" s="67"/>
      <c r="F2900" s="67"/>
      <c r="G2900" s="67"/>
    </row>
    <row r="2901" spans="3:7" ht="12.75">
      <c r="C2901" s="67"/>
      <c r="D2901" s="67"/>
      <c r="E2901" s="67"/>
      <c r="F2901" s="67"/>
      <c r="G2901" s="67"/>
    </row>
    <row r="2902" spans="3:7" ht="12.75">
      <c r="C2902" s="67"/>
      <c r="D2902" s="67"/>
      <c r="E2902" s="67"/>
      <c r="F2902" s="67"/>
      <c r="G2902" s="67"/>
    </row>
    <row r="2903" spans="3:7" ht="12.75">
      <c r="C2903" s="67"/>
      <c r="D2903" s="67"/>
      <c r="E2903" s="67"/>
      <c r="F2903" s="67"/>
      <c r="G2903" s="67"/>
    </row>
    <row r="2904" spans="3:7" ht="12.75">
      <c r="C2904" s="67"/>
      <c r="D2904" s="67"/>
      <c r="E2904" s="67"/>
      <c r="F2904" s="67"/>
      <c r="G2904" s="67"/>
    </row>
    <row r="2905" spans="3:7" ht="12.75">
      <c r="C2905" s="67"/>
      <c r="D2905" s="67"/>
      <c r="E2905" s="67"/>
      <c r="F2905" s="67"/>
      <c r="G2905" s="67"/>
    </row>
    <row r="2906" spans="3:7" ht="12.75">
      <c r="C2906" s="67"/>
      <c r="D2906" s="67"/>
      <c r="E2906" s="67"/>
      <c r="F2906" s="67"/>
      <c r="G2906" s="67"/>
    </row>
    <row r="2907" spans="3:7" ht="12.75">
      <c r="C2907" s="67"/>
      <c r="D2907" s="67"/>
      <c r="E2907" s="67"/>
      <c r="F2907" s="67"/>
      <c r="G2907" s="67"/>
    </row>
    <row r="2908" spans="3:7" ht="12.75">
      <c r="C2908" s="67"/>
      <c r="D2908" s="67"/>
      <c r="E2908" s="67"/>
      <c r="F2908" s="67"/>
      <c r="G2908" s="67"/>
    </row>
    <row r="2909" spans="3:7" ht="12.75">
      <c r="C2909" s="67"/>
      <c r="D2909" s="67"/>
      <c r="E2909" s="67"/>
      <c r="F2909" s="67"/>
      <c r="G2909" s="67"/>
    </row>
    <row r="2910" spans="3:7" ht="12.75">
      <c r="C2910" s="67"/>
      <c r="D2910" s="67"/>
      <c r="E2910" s="67"/>
      <c r="F2910" s="67"/>
      <c r="G2910" s="67"/>
    </row>
    <row r="2911" spans="3:7" ht="12.75">
      <c r="C2911" s="67"/>
      <c r="D2911" s="67"/>
      <c r="E2911" s="67"/>
      <c r="F2911" s="67"/>
      <c r="G2911" s="67"/>
    </row>
    <row r="2912" spans="3:7" ht="12.75">
      <c r="C2912" s="67"/>
      <c r="D2912" s="67"/>
      <c r="E2912" s="67"/>
      <c r="F2912" s="67"/>
      <c r="G2912" s="67"/>
    </row>
    <row r="2913" spans="3:7" ht="12.75">
      <c r="C2913" s="67"/>
      <c r="D2913" s="67"/>
      <c r="E2913" s="67"/>
      <c r="F2913" s="67"/>
      <c r="G2913" s="67"/>
    </row>
    <row r="2914" spans="3:7" ht="12.75">
      <c r="C2914" s="67"/>
      <c r="D2914" s="67"/>
      <c r="E2914" s="67"/>
      <c r="F2914" s="67"/>
      <c r="G2914" s="67"/>
    </row>
    <row r="2915" spans="3:7" ht="12.75">
      <c r="C2915" s="67"/>
      <c r="D2915" s="67"/>
      <c r="E2915" s="67"/>
      <c r="F2915" s="67"/>
      <c r="G2915" s="67"/>
    </row>
    <row r="2916" spans="3:7" ht="12.75">
      <c r="C2916" s="67"/>
      <c r="D2916" s="67"/>
      <c r="E2916" s="67"/>
      <c r="F2916" s="67"/>
      <c r="G2916" s="67"/>
    </row>
    <row r="2917" spans="3:7" ht="12.75">
      <c r="C2917" s="67"/>
      <c r="D2917" s="67"/>
      <c r="E2917" s="67"/>
      <c r="F2917" s="67"/>
      <c r="G2917" s="67"/>
    </row>
    <row r="2918" spans="3:7" ht="12.75">
      <c r="C2918" s="67"/>
      <c r="D2918" s="67"/>
      <c r="E2918" s="67"/>
      <c r="F2918" s="67"/>
      <c r="G2918" s="67"/>
    </row>
    <row r="2919" spans="3:7" ht="12.75">
      <c r="C2919" s="67"/>
      <c r="D2919" s="67"/>
      <c r="E2919" s="67"/>
      <c r="F2919" s="67"/>
      <c r="G2919" s="67"/>
    </row>
    <row r="2920" spans="3:7" ht="12.75">
      <c r="C2920" s="67"/>
      <c r="D2920" s="67"/>
      <c r="E2920" s="67"/>
      <c r="F2920" s="67"/>
      <c r="G2920" s="67"/>
    </row>
    <row r="2921" spans="3:7" ht="12.75">
      <c r="C2921" s="67"/>
      <c r="D2921" s="67"/>
      <c r="E2921" s="67"/>
      <c r="F2921" s="67"/>
      <c r="G2921" s="67"/>
    </row>
    <row r="2922" spans="3:7" ht="12.75">
      <c r="C2922" s="67"/>
      <c r="D2922" s="67"/>
      <c r="E2922" s="67"/>
      <c r="F2922" s="67"/>
      <c r="G2922" s="67"/>
    </row>
    <row r="2923" spans="3:7" ht="12.75">
      <c r="C2923" s="67"/>
      <c r="D2923" s="67"/>
      <c r="E2923" s="67"/>
      <c r="F2923" s="67"/>
      <c r="G2923" s="67"/>
    </row>
    <row r="2924" spans="3:7" ht="12.75">
      <c r="C2924" s="67"/>
      <c r="D2924" s="67"/>
      <c r="E2924" s="67"/>
      <c r="F2924" s="67"/>
      <c r="G2924" s="67"/>
    </row>
    <row r="2925" spans="3:7" ht="12.75">
      <c r="C2925" s="67"/>
      <c r="D2925" s="67"/>
      <c r="E2925" s="67"/>
      <c r="F2925" s="67"/>
      <c r="G2925" s="67"/>
    </row>
    <row r="2926" spans="3:7" ht="12.75">
      <c r="C2926" s="67"/>
      <c r="D2926" s="67"/>
      <c r="E2926" s="67"/>
      <c r="F2926" s="67"/>
      <c r="G2926" s="67"/>
    </row>
    <row r="2927" spans="3:7" ht="12.75">
      <c r="C2927" s="67"/>
      <c r="D2927" s="67"/>
      <c r="E2927" s="67"/>
      <c r="F2927" s="67"/>
      <c r="G2927" s="67"/>
    </row>
    <row r="2928" spans="3:7" ht="12.75">
      <c r="C2928" s="67"/>
      <c r="D2928" s="67"/>
      <c r="E2928" s="67"/>
      <c r="F2928" s="67"/>
      <c r="G2928" s="67"/>
    </row>
    <row r="2929" spans="3:7" ht="12.75">
      <c r="C2929" s="67"/>
      <c r="D2929" s="67"/>
      <c r="E2929" s="67"/>
      <c r="F2929" s="67"/>
      <c r="G2929" s="67"/>
    </row>
    <row r="2930" spans="3:7" ht="12.75">
      <c r="C2930" s="67"/>
      <c r="D2930" s="67"/>
      <c r="E2930" s="67"/>
      <c r="F2930" s="67"/>
      <c r="G2930" s="67"/>
    </row>
    <row r="2931" spans="3:7" ht="12.75">
      <c r="C2931" s="67"/>
      <c r="D2931" s="67"/>
      <c r="E2931" s="67"/>
      <c r="F2931" s="67"/>
      <c r="G2931" s="67"/>
    </row>
    <row r="2932" spans="3:7" ht="12.75">
      <c r="C2932" s="67"/>
      <c r="D2932" s="67"/>
      <c r="E2932" s="67"/>
      <c r="F2932" s="67"/>
      <c r="G2932" s="67"/>
    </row>
    <row r="2933" spans="3:7" ht="12.75">
      <c r="C2933" s="67"/>
      <c r="D2933" s="67"/>
      <c r="E2933" s="67"/>
      <c r="F2933" s="67"/>
      <c r="G2933" s="67"/>
    </row>
    <row r="2934" spans="3:7" ht="12.75">
      <c r="C2934" s="67"/>
      <c r="D2934" s="67"/>
      <c r="E2934" s="67"/>
      <c r="F2934" s="67"/>
      <c r="G2934" s="67"/>
    </row>
    <row r="2935" spans="3:7" ht="12.75">
      <c r="C2935" s="67"/>
      <c r="D2935" s="67"/>
      <c r="E2935" s="67"/>
      <c r="F2935" s="67"/>
      <c r="G2935" s="67"/>
    </row>
    <row r="2936" spans="3:7" ht="12.75">
      <c r="C2936" s="67"/>
      <c r="D2936" s="67"/>
      <c r="E2936" s="67"/>
      <c r="F2936" s="67"/>
      <c r="G2936" s="67"/>
    </row>
    <row r="2937" spans="3:7" ht="12.75">
      <c r="C2937" s="67"/>
      <c r="D2937" s="67"/>
      <c r="E2937" s="67"/>
      <c r="F2937" s="67"/>
      <c r="G2937" s="67"/>
    </row>
    <row r="2938" spans="3:7" ht="12.75">
      <c r="C2938" s="67"/>
      <c r="D2938" s="67"/>
      <c r="E2938" s="67"/>
      <c r="F2938" s="67"/>
      <c r="G2938" s="67"/>
    </row>
    <row r="2939" spans="3:7" ht="12.75">
      <c r="C2939" s="67"/>
      <c r="D2939" s="67"/>
      <c r="E2939" s="67"/>
      <c r="F2939" s="67"/>
      <c r="G2939" s="67"/>
    </row>
    <row r="2940" spans="3:7" ht="12.75">
      <c r="C2940" s="67"/>
      <c r="D2940" s="67"/>
      <c r="E2940" s="67"/>
      <c r="F2940" s="67"/>
      <c r="G2940" s="67"/>
    </row>
    <row r="2941" spans="3:7" ht="12.75">
      <c r="C2941" s="67"/>
      <c r="D2941" s="67"/>
      <c r="E2941" s="67"/>
      <c r="F2941" s="67"/>
      <c r="G2941" s="67"/>
    </row>
    <row r="2942" spans="3:7" ht="12.75">
      <c r="C2942" s="67"/>
      <c r="D2942" s="67"/>
      <c r="E2942" s="67"/>
      <c r="F2942" s="67"/>
      <c r="G2942" s="67"/>
    </row>
    <row r="2943" spans="3:7" ht="12.75">
      <c r="C2943" s="67"/>
      <c r="D2943" s="67"/>
      <c r="E2943" s="67"/>
      <c r="F2943" s="67"/>
      <c r="G2943" s="67"/>
    </row>
    <row r="2944" spans="3:7" ht="12.75">
      <c r="C2944" s="67"/>
      <c r="D2944" s="67"/>
      <c r="E2944" s="67"/>
      <c r="F2944" s="67"/>
      <c r="G2944" s="67"/>
    </row>
    <row r="2945" spans="3:7" ht="12.75">
      <c r="C2945" s="67"/>
      <c r="D2945" s="67"/>
      <c r="E2945" s="67"/>
      <c r="F2945" s="67"/>
      <c r="G2945" s="67"/>
    </row>
    <row r="2946" spans="3:7" ht="12.75">
      <c r="C2946" s="67"/>
      <c r="D2946" s="67"/>
      <c r="E2946" s="67"/>
      <c r="F2946" s="67"/>
      <c r="G2946" s="67"/>
    </row>
    <row r="2947" spans="3:7" ht="12.75">
      <c r="C2947" s="67"/>
      <c r="D2947" s="67"/>
      <c r="E2947" s="67"/>
      <c r="F2947" s="67"/>
      <c r="G2947" s="67"/>
    </row>
    <row r="2948" spans="3:7" ht="12.75">
      <c r="C2948" s="67"/>
      <c r="D2948" s="67"/>
      <c r="E2948" s="67"/>
      <c r="F2948" s="67"/>
      <c r="G2948" s="67"/>
    </row>
    <row r="2949" spans="3:7" ht="12.75">
      <c r="C2949" s="67"/>
      <c r="D2949" s="67"/>
      <c r="E2949" s="67"/>
      <c r="F2949" s="67"/>
      <c r="G2949" s="67"/>
    </row>
    <row r="2950" spans="3:7" ht="12.75">
      <c r="C2950" s="67"/>
      <c r="D2950" s="67"/>
      <c r="E2950" s="67"/>
      <c r="F2950" s="67"/>
      <c r="G2950" s="67"/>
    </row>
    <row r="2951" spans="3:7" ht="12.75">
      <c r="C2951" s="67"/>
      <c r="D2951" s="67"/>
      <c r="E2951" s="67"/>
      <c r="F2951" s="67"/>
      <c r="G2951" s="67"/>
    </row>
    <row r="2952" spans="3:7" ht="12.75">
      <c r="C2952" s="67"/>
      <c r="D2952" s="67"/>
      <c r="E2952" s="67"/>
      <c r="F2952" s="67"/>
      <c r="G2952" s="67"/>
    </row>
    <row r="2953" spans="3:7" ht="12.75">
      <c r="C2953" s="67"/>
      <c r="D2953" s="67"/>
      <c r="E2953" s="67"/>
      <c r="F2953" s="67"/>
      <c r="G2953" s="67"/>
    </row>
    <row r="2954" spans="3:7" ht="12.75">
      <c r="C2954" s="67"/>
      <c r="D2954" s="67"/>
      <c r="E2954" s="67"/>
      <c r="F2954" s="67"/>
      <c r="G2954" s="67"/>
    </row>
    <row r="2955" spans="3:7" ht="12.75">
      <c r="C2955" s="67"/>
      <c r="D2955" s="67"/>
      <c r="E2955" s="67"/>
      <c r="F2955" s="67"/>
      <c r="G2955" s="67"/>
    </row>
    <row r="2956" spans="3:7" ht="12.75">
      <c r="C2956" s="67"/>
      <c r="D2956" s="67"/>
      <c r="E2956" s="67"/>
      <c r="F2956" s="67"/>
      <c r="G2956" s="67"/>
    </row>
    <row r="2957" spans="3:7" ht="12.75">
      <c r="C2957" s="67"/>
      <c r="D2957" s="67"/>
      <c r="E2957" s="67"/>
      <c r="F2957" s="67"/>
      <c r="G2957" s="67"/>
    </row>
    <row r="2958" spans="3:7" ht="12.75">
      <c r="C2958" s="67"/>
      <c r="D2958" s="67"/>
      <c r="E2958" s="67"/>
      <c r="F2958" s="67"/>
      <c r="G2958" s="67"/>
    </row>
    <row r="2959" spans="3:7" ht="12.75">
      <c r="C2959" s="67"/>
      <c r="D2959" s="67"/>
      <c r="E2959" s="67"/>
      <c r="F2959" s="67"/>
      <c r="G2959" s="67"/>
    </row>
    <row r="2960" spans="3:7" ht="12.75">
      <c r="C2960" s="67"/>
      <c r="D2960" s="67"/>
      <c r="E2960" s="67"/>
      <c r="F2960" s="67"/>
      <c r="G2960" s="67"/>
    </row>
    <row r="2961" spans="3:7" ht="12.75">
      <c r="C2961" s="67"/>
      <c r="D2961" s="67"/>
      <c r="E2961" s="67"/>
      <c r="F2961" s="67"/>
      <c r="G2961" s="67"/>
    </row>
    <row r="2962" spans="3:7" ht="12.75">
      <c r="C2962" s="67"/>
      <c r="D2962" s="67"/>
      <c r="E2962" s="67"/>
      <c r="F2962" s="67"/>
      <c r="G2962" s="67"/>
    </row>
    <row r="2963" spans="3:7" ht="12.75">
      <c r="C2963" s="67"/>
      <c r="D2963" s="67"/>
      <c r="E2963" s="67"/>
      <c r="F2963" s="67"/>
      <c r="G2963" s="67"/>
    </row>
    <row r="2964" spans="3:7" ht="12.75">
      <c r="C2964" s="67"/>
      <c r="D2964" s="67"/>
      <c r="E2964" s="67"/>
      <c r="F2964" s="67"/>
      <c r="G2964" s="67"/>
    </row>
    <row r="2965" spans="3:7" ht="12.75">
      <c r="C2965" s="67"/>
      <c r="D2965" s="67"/>
      <c r="E2965" s="67"/>
      <c r="F2965" s="67"/>
      <c r="G2965" s="67"/>
    </row>
    <row r="2966" spans="3:7" ht="12.75">
      <c r="C2966" s="67"/>
      <c r="D2966" s="67"/>
      <c r="E2966" s="67"/>
      <c r="F2966" s="67"/>
      <c r="G2966" s="67"/>
    </row>
    <row r="2967" spans="3:7" ht="12.75">
      <c r="C2967" s="67"/>
      <c r="D2967" s="67"/>
      <c r="E2967" s="67"/>
      <c r="F2967" s="67"/>
      <c r="G2967" s="67"/>
    </row>
    <row r="2968" spans="3:7" ht="12.75">
      <c r="C2968" s="67"/>
      <c r="D2968" s="67"/>
      <c r="E2968" s="67"/>
      <c r="F2968" s="67"/>
      <c r="G2968" s="67"/>
    </row>
    <row r="2969" spans="3:7" ht="12.75">
      <c r="C2969" s="67"/>
      <c r="D2969" s="67"/>
      <c r="E2969" s="67"/>
      <c r="F2969" s="67"/>
      <c r="G2969" s="67"/>
    </row>
    <row r="2970" spans="3:7" ht="12.75">
      <c r="C2970" s="67"/>
      <c r="D2970" s="67"/>
      <c r="E2970" s="67"/>
      <c r="F2970" s="67"/>
      <c r="G2970" s="67"/>
    </row>
    <row r="2971" spans="3:7" ht="12.75">
      <c r="C2971" s="67"/>
      <c r="D2971" s="67"/>
      <c r="E2971" s="67"/>
      <c r="F2971" s="67"/>
      <c r="G2971" s="67"/>
    </row>
    <row r="2972" spans="3:7" ht="12.75">
      <c r="C2972" s="67"/>
      <c r="D2972" s="67"/>
      <c r="E2972" s="67"/>
      <c r="F2972" s="67"/>
      <c r="G2972" s="67"/>
    </row>
    <row r="2973" spans="3:7" ht="12.75">
      <c r="C2973" s="67"/>
      <c r="D2973" s="67"/>
      <c r="E2973" s="67"/>
      <c r="F2973" s="67"/>
      <c r="G2973" s="67"/>
    </row>
    <row r="2974" spans="3:7" ht="12.75">
      <c r="C2974" s="67"/>
      <c r="D2974" s="67"/>
      <c r="E2974" s="67"/>
      <c r="F2974" s="67"/>
      <c r="G2974" s="67"/>
    </row>
    <row r="2975" spans="3:7" ht="12.75">
      <c r="C2975" s="67"/>
      <c r="D2975" s="67"/>
      <c r="E2975" s="67"/>
      <c r="F2975" s="67"/>
      <c r="G2975" s="67"/>
    </row>
    <row r="2976" spans="3:7" ht="12.75">
      <c r="C2976" s="67"/>
      <c r="D2976" s="67"/>
      <c r="E2976" s="67"/>
      <c r="F2976" s="67"/>
      <c r="G2976" s="67"/>
    </row>
    <row r="2977" spans="3:7" ht="12.75">
      <c r="C2977" s="67"/>
      <c r="D2977" s="67"/>
      <c r="E2977" s="67"/>
      <c r="F2977" s="67"/>
      <c r="G2977" s="67"/>
    </row>
    <row r="2978" spans="3:7" ht="12.75">
      <c r="C2978" s="67"/>
      <c r="D2978" s="67"/>
      <c r="E2978" s="67"/>
      <c r="F2978" s="67"/>
      <c r="G2978" s="67"/>
    </row>
    <row r="2979" spans="3:7" ht="12.75">
      <c r="C2979" s="67"/>
      <c r="D2979" s="67"/>
      <c r="E2979" s="67"/>
      <c r="F2979" s="67"/>
      <c r="G2979" s="67"/>
    </row>
    <row r="2980" spans="3:7" ht="12.75">
      <c r="C2980" s="67"/>
      <c r="D2980" s="67"/>
      <c r="E2980" s="67"/>
      <c r="F2980" s="67"/>
      <c r="G2980" s="67"/>
    </row>
    <row r="2981" spans="3:7" ht="12.75">
      <c r="C2981" s="67"/>
      <c r="D2981" s="67"/>
      <c r="E2981" s="67"/>
      <c r="F2981" s="67"/>
      <c r="G2981" s="67"/>
    </row>
    <row r="2982" spans="3:7" ht="12.75">
      <c r="C2982" s="67"/>
      <c r="D2982" s="67"/>
      <c r="E2982" s="67"/>
      <c r="F2982" s="67"/>
      <c r="G2982" s="67"/>
    </row>
    <row r="2983" spans="3:7" ht="12.75">
      <c r="C2983" s="67"/>
      <c r="D2983" s="67"/>
      <c r="E2983" s="67"/>
      <c r="F2983" s="67"/>
      <c r="G2983" s="67"/>
    </row>
    <row r="2984" spans="3:7" ht="12.75">
      <c r="C2984" s="67"/>
      <c r="D2984" s="67"/>
      <c r="E2984" s="67"/>
      <c r="F2984" s="67"/>
      <c r="G2984" s="67"/>
    </row>
    <row r="2985" spans="3:7" ht="12.75">
      <c r="C2985" s="67"/>
      <c r="D2985" s="67"/>
      <c r="E2985" s="67"/>
      <c r="F2985" s="67"/>
      <c r="G2985" s="67"/>
    </row>
    <row r="2986" spans="3:7" ht="12.75">
      <c r="C2986" s="67"/>
      <c r="D2986" s="67"/>
      <c r="E2986" s="67"/>
      <c r="F2986" s="67"/>
      <c r="G2986" s="67"/>
    </row>
    <row r="2987" spans="3:7" ht="12.75">
      <c r="C2987" s="67"/>
      <c r="D2987" s="67"/>
      <c r="E2987" s="67"/>
      <c r="F2987" s="67"/>
      <c r="G2987" s="67"/>
    </row>
    <row r="2988" spans="3:7" ht="12.75">
      <c r="C2988" s="67"/>
      <c r="D2988" s="67"/>
      <c r="E2988" s="67"/>
      <c r="F2988" s="67"/>
      <c r="G2988" s="67"/>
    </row>
    <row r="2989" spans="3:7" ht="12.75">
      <c r="C2989" s="67"/>
      <c r="D2989" s="67"/>
      <c r="E2989" s="67"/>
      <c r="F2989" s="67"/>
      <c r="G2989" s="67"/>
    </row>
    <row r="2990" spans="3:7" ht="12.75">
      <c r="C2990" s="67"/>
      <c r="D2990" s="67"/>
      <c r="E2990" s="67"/>
      <c r="F2990" s="67"/>
      <c r="G2990" s="67"/>
    </row>
    <row r="2991" spans="3:7" ht="12.75">
      <c r="C2991" s="67"/>
      <c r="D2991" s="67"/>
      <c r="E2991" s="67"/>
      <c r="F2991" s="67"/>
      <c r="G2991" s="67"/>
    </row>
    <row r="2992" spans="3:7" ht="12.75">
      <c r="C2992" s="67"/>
      <c r="D2992" s="67"/>
      <c r="E2992" s="67"/>
      <c r="F2992" s="67"/>
      <c r="G2992" s="67"/>
    </row>
    <row r="2993" spans="3:7" ht="12.75">
      <c r="C2993" s="67"/>
      <c r="D2993" s="67"/>
      <c r="E2993" s="67"/>
      <c r="F2993" s="67"/>
      <c r="G2993" s="67"/>
    </row>
    <row r="2994" spans="3:7" ht="12.75">
      <c r="C2994" s="67"/>
      <c r="D2994" s="67"/>
      <c r="E2994" s="67"/>
      <c r="F2994" s="67"/>
      <c r="G2994" s="67"/>
    </row>
    <row r="2995" spans="3:7" ht="12.75">
      <c r="C2995" s="67"/>
      <c r="D2995" s="67"/>
      <c r="E2995" s="67"/>
      <c r="F2995" s="67"/>
      <c r="G2995" s="67"/>
    </row>
    <row r="2996" spans="3:7" ht="12.75">
      <c r="C2996" s="67"/>
      <c r="D2996" s="67"/>
      <c r="E2996" s="67"/>
      <c r="F2996" s="67"/>
      <c r="G2996" s="67"/>
    </row>
    <row r="2997" spans="3:7" ht="12.75">
      <c r="C2997" s="67"/>
      <c r="D2997" s="67"/>
      <c r="E2997" s="67"/>
      <c r="F2997" s="67"/>
      <c r="G2997" s="67"/>
    </row>
    <row r="2998" spans="3:7" ht="12.75">
      <c r="C2998" s="67"/>
      <c r="D2998" s="67"/>
      <c r="E2998" s="67"/>
      <c r="F2998" s="67"/>
      <c r="G2998" s="67"/>
    </row>
    <row r="2999" spans="3:7" ht="12.75">
      <c r="C2999" s="67"/>
      <c r="D2999" s="67"/>
      <c r="E2999" s="67"/>
      <c r="F2999" s="67"/>
      <c r="G2999" s="67"/>
    </row>
    <row r="3000" spans="3:7" ht="12.75">
      <c r="C3000" s="67"/>
      <c r="D3000" s="67"/>
      <c r="E3000" s="67"/>
      <c r="F3000" s="67"/>
      <c r="G3000" s="67"/>
    </row>
    <row r="3001" spans="3:7" ht="12.75">
      <c r="C3001" s="67"/>
      <c r="D3001" s="67"/>
      <c r="E3001" s="67"/>
      <c r="F3001" s="67"/>
      <c r="G3001" s="67"/>
    </row>
    <row r="3002" spans="3:7" ht="12.75">
      <c r="C3002" s="67"/>
      <c r="D3002" s="67"/>
      <c r="E3002" s="67"/>
      <c r="F3002" s="67"/>
      <c r="G3002" s="67"/>
    </row>
    <row r="3003" spans="3:7" ht="12.75">
      <c r="C3003" s="67"/>
      <c r="D3003" s="67"/>
      <c r="E3003" s="67"/>
      <c r="F3003" s="67"/>
      <c r="G3003" s="67"/>
    </row>
    <row r="3004" spans="3:7" ht="12.75">
      <c r="C3004" s="67"/>
      <c r="D3004" s="67"/>
      <c r="E3004" s="67"/>
      <c r="F3004" s="67"/>
      <c r="G3004" s="67"/>
    </row>
    <row r="3005" spans="3:7" ht="12.75">
      <c r="C3005" s="67"/>
      <c r="D3005" s="67"/>
      <c r="E3005" s="67"/>
      <c r="F3005" s="67"/>
      <c r="G3005" s="67"/>
    </row>
    <row r="3006" spans="3:7" ht="12.75">
      <c r="C3006" s="67"/>
      <c r="D3006" s="67"/>
      <c r="E3006" s="67"/>
      <c r="F3006" s="67"/>
      <c r="G3006" s="67"/>
    </row>
    <row r="3007" spans="3:7" ht="12.75">
      <c r="C3007" s="67"/>
      <c r="D3007" s="67"/>
      <c r="E3007" s="67"/>
      <c r="F3007" s="67"/>
      <c r="G3007" s="67"/>
    </row>
    <row r="3008" spans="3:7" ht="12.75">
      <c r="C3008" s="67"/>
      <c r="D3008" s="67"/>
      <c r="E3008" s="67"/>
      <c r="F3008" s="67"/>
      <c r="G3008" s="67"/>
    </row>
    <row r="3009" spans="3:7" ht="12.75">
      <c r="C3009" s="67"/>
      <c r="D3009" s="67"/>
      <c r="E3009" s="67"/>
      <c r="F3009" s="67"/>
      <c r="G3009" s="67"/>
    </row>
    <row r="3010" spans="3:7" ht="12.75">
      <c r="C3010" s="67"/>
      <c r="D3010" s="67"/>
      <c r="E3010" s="67"/>
      <c r="F3010" s="67"/>
      <c r="G3010" s="67"/>
    </row>
    <row r="3011" spans="3:7" ht="12.75">
      <c r="C3011" s="67"/>
      <c r="D3011" s="67"/>
      <c r="E3011" s="67"/>
      <c r="F3011" s="67"/>
      <c r="G3011" s="67"/>
    </row>
    <row r="3012" spans="3:7" ht="12.75">
      <c r="C3012" s="67"/>
      <c r="D3012" s="67"/>
      <c r="E3012" s="67"/>
      <c r="F3012" s="67"/>
      <c r="G3012" s="67"/>
    </row>
    <row r="3013" spans="3:7" ht="12.75">
      <c r="C3013" s="67"/>
      <c r="D3013" s="67"/>
      <c r="E3013" s="67"/>
      <c r="F3013" s="67"/>
      <c r="G3013" s="67"/>
    </row>
    <row r="3014" spans="3:7" ht="12.75">
      <c r="C3014" s="67"/>
      <c r="D3014" s="67"/>
      <c r="E3014" s="67"/>
      <c r="F3014" s="67"/>
      <c r="G3014" s="67"/>
    </row>
    <row r="3015" spans="3:7" ht="12.75">
      <c r="C3015" s="67"/>
      <c r="D3015" s="67"/>
      <c r="E3015" s="67"/>
      <c r="F3015" s="67"/>
      <c r="G3015" s="67"/>
    </row>
    <row r="3016" spans="3:7" ht="12.75">
      <c r="C3016" s="67"/>
      <c r="D3016" s="67"/>
      <c r="E3016" s="67"/>
      <c r="F3016" s="67"/>
      <c r="G3016" s="67"/>
    </row>
    <row r="3017" spans="3:7" ht="12.75">
      <c r="C3017" s="67"/>
      <c r="D3017" s="67"/>
      <c r="E3017" s="67"/>
      <c r="F3017" s="67"/>
      <c r="G3017" s="67"/>
    </row>
    <row r="3018" spans="3:7" ht="12.75">
      <c r="C3018" s="67"/>
      <c r="D3018" s="67"/>
      <c r="E3018" s="67"/>
      <c r="F3018" s="67"/>
      <c r="G3018" s="67"/>
    </row>
    <row r="3019" spans="3:7" ht="12.75">
      <c r="C3019" s="67"/>
      <c r="D3019" s="67"/>
      <c r="E3019" s="67"/>
      <c r="F3019" s="67"/>
      <c r="G3019" s="67"/>
    </row>
    <row r="3020" spans="3:7" ht="12.75">
      <c r="C3020" s="67"/>
      <c r="D3020" s="67"/>
      <c r="E3020" s="67"/>
      <c r="F3020" s="67"/>
      <c r="G3020" s="67"/>
    </row>
    <row r="3021" spans="3:7" ht="12.75">
      <c r="C3021" s="67"/>
      <c r="D3021" s="67"/>
      <c r="E3021" s="67"/>
      <c r="F3021" s="67"/>
      <c r="G3021" s="67"/>
    </row>
    <row r="3022" spans="3:7" ht="12.75">
      <c r="C3022" s="67"/>
      <c r="D3022" s="67"/>
      <c r="E3022" s="67"/>
      <c r="F3022" s="67"/>
      <c r="G3022" s="67"/>
    </row>
    <row r="3023" spans="3:7" ht="12.75">
      <c r="C3023" s="67"/>
      <c r="D3023" s="67"/>
      <c r="E3023" s="67"/>
      <c r="F3023" s="67"/>
      <c r="G3023" s="67"/>
    </row>
    <row r="3024" spans="3:7" ht="12.75">
      <c r="C3024" s="67"/>
      <c r="D3024" s="67"/>
      <c r="E3024" s="67"/>
      <c r="F3024" s="67"/>
      <c r="G3024" s="67"/>
    </row>
    <row r="3025" spans="3:7" ht="12.75">
      <c r="C3025" s="67"/>
      <c r="D3025" s="67"/>
      <c r="E3025" s="67"/>
      <c r="F3025" s="67"/>
      <c r="G3025" s="67"/>
    </row>
    <row r="3026" spans="3:7" ht="12.75">
      <c r="C3026" s="67"/>
      <c r="D3026" s="67"/>
      <c r="E3026" s="67"/>
      <c r="F3026" s="67"/>
      <c r="G3026" s="67"/>
    </row>
    <row r="3027" spans="3:7" ht="12.75">
      <c r="C3027" s="67"/>
      <c r="D3027" s="67"/>
      <c r="E3027" s="67"/>
      <c r="F3027" s="67"/>
      <c r="G3027" s="67"/>
    </row>
    <row r="3028" spans="3:7" ht="12.75">
      <c r="C3028" s="67"/>
      <c r="D3028" s="67"/>
      <c r="E3028" s="67"/>
      <c r="F3028" s="67"/>
      <c r="G3028" s="67"/>
    </row>
    <row r="3029" spans="3:7" ht="12.75">
      <c r="C3029" s="67"/>
      <c r="D3029" s="67"/>
      <c r="E3029" s="67"/>
      <c r="F3029" s="67"/>
      <c r="G3029" s="67"/>
    </row>
    <row r="3030" spans="3:7" ht="12.75">
      <c r="C3030" s="67"/>
      <c r="D3030" s="67"/>
      <c r="E3030" s="67"/>
      <c r="F3030" s="67"/>
      <c r="G3030" s="67"/>
    </row>
    <row r="3031" spans="3:7" ht="12.75">
      <c r="C3031" s="67"/>
      <c r="D3031" s="67"/>
      <c r="E3031" s="67"/>
      <c r="F3031" s="67"/>
      <c r="G3031" s="67"/>
    </row>
    <row r="3032" spans="3:7" ht="12.75">
      <c r="C3032" s="67"/>
      <c r="D3032" s="67"/>
      <c r="E3032" s="67"/>
      <c r="F3032" s="67"/>
      <c r="G3032" s="67"/>
    </row>
    <row r="3033" spans="3:7" ht="12.75">
      <c r="C3033" s="67"/>
      <c r="D3033" s="67"/>
      <c r="E3033" s="67"/>
      <c r="F3033" s="67"/>
      <c r="G3033" s="67"/>
    </row>
    <row r="3034" spans="3:7" ht="12.75">
      <c r="C3034" s="67"/>
      <c r="D3034" s="67"/>
      <c r="E3034" s="67"/>
      <c r="F3034" s="67"/>
      <c r="G3034" s="67"/>
    </row>
    <row r="3035" spans="3:7" ht="12.75">
      <c r="C3035" s="67"/>
      <c r="D3035" s="67"/>
      <c r="E3035" s="67"/>
      <c r="F3035" s="67"/>
      <c r="G3035" s="67"/>
    </row>
    <row r="3036" spans="3:7" ht="12.75">
      <c r="C3036" s="67"/>
      <c r="D3036" s="67"/>
      <c r="E3036" s="67"/>
      <c r="F3036" s="67"/>
      <c r="G3036" s="67"/>
    </row>
    <row r="3037" spans="3:7" ht="12.75">
      <c r="C3037" s="67"/>
      <c r="D3037" s="67"/>
      <c r="E3037" s="67"/>
      <c r="F3037" s="67"/>
      <c r="G3037" s="67"/>
    </row>
    <row r="3038" spans="3:7" ht="12.75">
      <c r="C3038" s="67"/>
      <c r="D3038" s="67"/>
      <c r="E3038" s="67"/>
      <c r="F3038" s="67"/>
      <c r="G3038" s="67"/>
    </row>
    <row r="3039" spans="3:7" ht="12.75">
      <c r="C3039" s="67"/>
      <c r="D3039" s="67"/>
      <c r="E3039" s="67"/>
      <c r="F3039" s="67"/>
      <c r="G3039" s="67"/>
    </row>
    <row r="3040" spans="3:7" ht="12.75">
      <c r="C3040" s="67"/>
      <c r="D3040" s="67"/>
      <c r="E3040" s="67"/>
      <c r="F3040" s="67"/>
      <c r="G3040" s="67"/>
    </row>
    <row r="3041" spans="3:7" ht="12.75">
      <c r="C3041" s="67"/>
      <c r="D3041" s="67"/>
      <c r="E3041" s="67"/>
      <c r="F3041" s="67"/>
      <c r="G3041" s="67"/>
    </row>
    <row r="3042" spans="3:7" ht="12.75">
      <c r="C3042" s="67"/>
      <c r="D3042" s="67"/>
      <c r="E3042" s="67"/>
      <c r="F3042" s="67"/>
      <c r="G3042" s="67"/>
    </row>
    <row r="3043" spans="3:7" ht="12.75">
      <c r="C3043" s="67"/>
      <c r="D3043" s="67"/>
      <c r="E3043" s="67"/>
      <c r="F3043" s="67"/>
      <c r="G3043" s="67"/>
    </row>
    <row r="3044" spans="3:7" ht="12.75">
      <c r="C3044" s="67"/>
      <c r="D3044" s="67"/>
      <c r="E3044" s="67"/>
      <c r="F3044" s="67"/>
      <c r="G3044" s="67"/>
    </row>
    <row r="3045" spans="3:7" ht="12.75">
      <c r="C3045" s="67"/>
      <c r="D3045" s="67"/>
      <c r="E3045" s="67"/>
      <c r="F3045" s="67"/>
      <c r="G3045" s="67"/>
    </row>
    <row r="3046" spans="3:7" ht="12.75">
      <c r="C3046" s="67"/>
      <c r="D3046" s="67"/>
      <c r="E3046" s="67"/>
      <c r="F3046" s="67"/>
      <c r="G3046" s="67"/>
    </row>
    <row r="3047" spans="3:7" ht="12.75">
      <c r="C3047" s="67"/>
      <c r="D3047" s="67"/>
      <c r="E3047" s="67"/>
      <c r="F3047" s="67"/>
      <c r="G3047" s="67"/>
    </row>
    <row r="3048" spans="3:7" ht="12.75">
      <c r="C3048" s="67"/>
      <c r="D3048" s="67"/>
      <c r="E3048" s="67"/>
      <c r="F3048" s="67"/>
      <c r="G3048" s="67"/>
    </row>
    <row r="3049" spans="3:7" ht="12.75">
      <c r="C3049" s="67"/>
      <c r="D3049" s="67"/>
      <c r="E3049" s="67"/>
      <c r="F3049" s="67"/>
      <c r="G3049" s="67"/>
    </row>
    <row r="3050" spans="3:7" ht="12.75">
      <c r="C3050" s="67"/>
      <c r="D3050" s="67"/>
      <c r="E3050" s="67"/>
      <c r="F3050" s="67"/>
      <c r="G3050" s="67"/>
    </row>
    <row r="3051" spans="3:7" ht="12.75">
      <c r="C3051" s="67"/>
      <c r="D3051" s="67"/>
      <c r="E3051" s="67"/>
      <c r="F3051" s="67"/>
      <c r="G3051" s="67"/>
    </row>
    <row r="3052" spans="3:7" ht="12.75">
      <c r="C3052" s="67"/>
      <c r="D3052" s="67"/>
      <c r="E3052" s="67"/>
      <c r="F3052" s="67"/>
      <c r="G3052" s="67"/>
    </row>
    <row r="3053" spans="3:7" ht="12.75">
      <c r="C3053" s="67"/>
      <c r="D3053" s="67"/>
      <c r="E3053" s="67"/>
      <c r="F3053" s="67"/>
      <c r="G3053" s="67"/>
    </row>
    <row r="3054" spans="3:7" ht="12.75">
      <c r="C3054" s="67"/>
      <c r="D3054" s="67"/>
      <c r="E3054" s="67"/>
      <c r="F3054" s="67"/>
      <c r="G3054" s="67"/>
    </row>
    <row r="3055" spans="3:7" ht="12.75">
      <c r="C3055" s="67"/>
      <c r="D3055" s="67"/>
      <c r="E3055" s="67"/>
      <c r="F3055" s="67"/>
      <c r="G3055" s="67"/>
    </row>
    <row r="3056" spans="3:7" ht="12.75">
      <c r="C3056" s="67"/>
      <c r="D3056" s="67"/>
      <c r="E3056" s="67"/>
      <c r="F3056" s="67"/>
      <c r="G3056" s="67"/>
    </row>
    <row r="3057" spans="3:7" ht="12.75">
      <c r="C3057" s="67"/>
      <c r="D3057" s="67"/>
      <c r="E3057" s="67"/>
      <c r="F3057" s="67"/>
      <c r="G3057" s="67"/>
    </row>
    <row r="3058" spans="3:7" ht="12.75">
      <c r="C3058" s="67"/>
      <c r="D3058" s="67"/>
      <c r="E3058" s="67"/>
      <c r="F3058" s="67"/>
      <c r="G3058" s="67"/>
    </row>
    <row r="3059" spans="3:7" ht="12.75">
      <c r="C3059" s="67"/>
      <c r="D3059" s="67"/>
      <c r="E3059" s="67"/>
      <c r="F3059" s="67"/>
      <c r="G3059" s="67"/>
    </row>
    <row r="3060" spans="3:7" ht="12.75">
      <c r="C3060" s="67"/>
      <c r="D3060" s="67"/>
      <c r="E3060" s="67"/>
      <c r="F3060" s="67"/>
      <c r="G3060" s="67"/>
    </row>
    <row r="3061" spans="3:7" ht="12.75">
      <c r="C3061" s="67"/>
      <c r="D3061" s="67"/>
      <c r="E3061" s="67"/>
      <c r="F3061" s="67"/>
      <c r="G3061" s="67"/>
    </row>
    <row r="3062" spans="3:7" ht="12.75">
      <c r="C3062" s="67"/>
      <c r="D3062" s="67"/>
      <c r="E3062" s="67"/>
      <c r="F3062" s="67"/>
      <c r="G3062" s="67"/>
    </row>
    <row r="3063" spans="3:7" ht="12.75">
      <c r="C3063" s="67"/>
      <c r="D3063" s="67"/>
      <c r="E3063" s="67"/>
      <c r="F3063" s="67"/>
      <c r="G3063" s="67"/>
    </row>
    <row r="3064" spans="3:7" ht="12.75">
      <c r="C3064" s="67"/>
      <c r="D3064" s="67"/>
      <c r="E3064" s="67"/>
      <c r="F3064" s="67"/>
      <c r="G3064" s="67"/>
    </row>
    <row r="3065" spans="3:7" ht="12.75">
      <c r="C3065" s="67"/>
      <c r="D3065" s="67"/>
      <c r="E3065" s="67"/>
      <c r="F3065" s="67"/>
      <c r="G3065" s="67"/>
    </row>
    <row r="3066" spans="3:7" ht="12.75">
      <c r="C3066" s="67"/>
      <c r="D3066" s="67"/>
      <c r="E3066" s="67"/>
      <c r="F3066" s="67"/>
      <c r="G3066" s="67"/>
    </row>
    <row r="3067" spans="3:7" ht="12.75">
      <c r="C3067" s="67"/>
      <c r="D3067" s="67"/>
      <c r="E3067" s="67"/>
      <c r="F3067" s="67"/>
      <c r="G3067" s="67"/>
    </row>
    <row r="3068" spans="3:7" ht="12.75">
      <c r="C3068" s="67"/>
      <c r="D3068" s="67"/>
      <c r="E3068" s="67"/>
      <c r="F3068" s="67"/>
      <c r="G3068" s="67"/>
    </row>
    <row r="3069" spans="3:7" ht="12.75">
      <c r="C3069" s="67"/>
      <c r="D3069" s="67"/>
      <c r="E3069" s="67"/>
      <c r="F3069" s="67"/>
      <c r="G3069" s="67"/>
    </row>
    <row r="3070" spans="3:7" ht="12.75">
      <c r="C3070" s="67"/>
      <c r="D3070" s="67"/>
      <c r="E3070" s="67"/>
      <c r="F3070" s="67"/>
      <c r="G3070" s="67"/>
    </row>
    <row r="3071" spans="3:7" ht="12.75">
      <c r="C3071" s="67"/>
      <c r="D3071" s="67"/>
      <c r="E3071" s="67"/>
      <c r="F3071" s="67"/>
      <c r="G3071" s="67"/>
    </row>
    <row r="3072" spans="3:7" ht="12.75">
      <c r="C3072" s="67"/>
      <c r="D3072" s="67"/>
      <c r="E3072" s="67"/>
      <c r="F3072" s="67"/>
      <c r="G3072" s="67"/>
    </row>
    <row r="3073" spans="3:7" ht="12.75">
      <c r="C3073" s="67"/>
      <c r="D3073" s="67"/>
      <c r="E3073" s="67"/>
      <c r="F3073" s="67"/>
      <c r="G3073" s="67"/>
    </row>
    <row r="3074" spans="3:7" ht="12.75">
      <c r="C3074" s="67"/>
      <c r="D3074" s="67"/>
      <c r="E3074" s="67"/>
      <c r="F3074" s="67"/>
      <c r="G3074" s="67"/>
    </row>
    <row r="3075" spans="3:7" ht="12.75">
      <c r="C3075" s="67"/>
      <c r="D3075" s="67"/>
      <c r="E3075" s="67"/>
      <c r="F3075" s="67"/>
      <c r="G3075" s="67"/>
    </row>
    <row r="3076" spans="3:7" ht="12.75">
      <c r="C3076" s="67"/>
      <c r="D3076" s="67"/>
      <c r="E3076" s="67"/>
      <c r="F3076" s="67"/>
      <c r="G3076" s="67"/>
    </row>
    <row r="3077" spans="3:7" ht="12.75">
      <c r="C3077" s="67"/>
      <c r="D3077" s="67"/>
      <c r="E3077" s="67"/>
      <c r="F3077" s="67"/>
      <c r="G3077" s="67"/>
    </row>
    <row r="3078" spans="3:7" ht="12.75">
      <c r="C3078" s="67"/>
      <c r="D3078" s="67"/>
      <c r="E3078" s="67"/>
      <c r="F3078" s="67"/>
      <c r="G3078" s="67"/>
    </row>
    <row r="3079" spans="3:7" ht="12.75">
      <c r="C3079" s="67"/>
      <c r="D3079" s="67"/>
      <c r="E3079" s="67"/>
      <c r="F3079" s="67"/>
      <c r="G3079" s="67"/>
    </row>
    <row r="3080" spans="3:7" ht="12.75">
      <c r="C3080" s="67"/>
      <c r="D3080" s="67"/>
      <c r="E3080" s="67"/>
      <c r="F3080" s="67"/>
      <c r="G3080" s="67"/>
    </row>
  </sheetData>
  <sheetProtection/>
  <mergeCells count="58">
    <mergeCell ref="A6:I6"/>
    <mergeCell ref="A7:I7"/>
    <mergeCell ref="B9:H9"/>
    <mergeCell ref="A10:I10"/>
    <mergeCell ref="F169:H169"/>
    <mergeCell ref="I169:I171"/>
    <mergeCell ref="A12:A14"/>
    <mergeCell ref="I12:I14"/>
    <mergeCell ref="I147:I149"/>
    <mergeCell ref="A138:A139"/>
    <mergeCell ref="F209:F210"/>
    <mergeCell ref="B167:D167"/>
    <mergeCell ref="A204:I204"/>
    <mergeCell ref="A169:A171"/>
    <mergeCell ref="A201:H201"/>
    <mergeCell ref="A209:A210"/>
    <mergeCell ref="B209:B210"/>
    <mergeCell ref="B169:B171"/>
    <mergeCell ref="C169:D169"/>
    <mergeCell ref="E169:E171"/>
    <mergeCell ref="G209:G210"/>
    <mergeCell ref="H209:H210"/>
    <mergeCell ref="A127:I127"/>
    <mergeCell ref="A121:I121"/>
    <mergeCell ref="A117:I117"/>
    <mergeCell ref="C147:D147"/>
    <mergeCell ref="C209:C210"/>
    <mergeCell ref="D209:E209"/>
    <mergeCell ref="A147:A149"/>
    <mergeCell ref="B147:B149"/>
    <mergeCell ref="A51:H51"/>
    <mergeCell ref="B53:H53"/>
    <mergeCell ref="C138:C139"/>
    <mergeCell ref="H148:H149"/>
    <mergeCell ref="B138:B139"/>
    <mergeCell ref="D138:D139"/>
    <mergeCell ref="E138:E139"/>
    <mergeCell ref="F148:F149"/>
    <mergeCell ref="A232:H232"/>
    <mergeCell ref="C12:D12"/>
    <mergeCell ref="E12:E14"/>
    <mergeCell ref="F12:H12"/>
    <mergeCell ref="G170:G171"/>
    <mergeCell ref="H170:H171"/>
    <mergeCell ref="A187:F187"/>
    <mergeCell ref="E147:E149"/>
    <mergeCell ref="F147:H147"/>
    <mergeCell ref="B12:B14"/>
    <mergeCell ref="E167:F167"/>
    <mergeCell ref="C170:C171"/>
    <mergeCell ref="E11:H11"/>
    <mergeCell ref="G138:H138"/>
    <mergeCell ref="B145:F145"/>
    <mergeCell ref="C148:C149"/>
    <mergeCell ref="D148:D149"/>
    <mergeCell ref="G148:G149"/>
    <mergeCell ref="D170:D171"/>
    <mergeCell ref="F138:F139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0"/>
  <sheetViews>
    <sheetView view="pageBreakPreview" zoomScaleNormal="79" zoomScaleSheetLayoutView="100" zoomScalePageLayoutView="0" workbookViewId="0" topLeftCell="A7">
      <selection activeCell="F14" sqref="F14:F15"/>
    </sheetView>
  </sheetViews>
  <sheetFormatPr defaultColWidth="9.00390625" defaultRowHeight="12.75"/>
  <cols>
    <col min="1" max="1" width="5.75390625" style="1" customWidth="1"/>
    <col min="2" max="2" width="50.625" style="2" customWidth="1"/>
    <col min="3" max="3" width="15.125" style="2" customWidth="1"/>
    <col min="4" max="4" width="14.25390625" style="2" customWidth="1"/>
    <col min="5" max="5" width="11.00390625" style="2" customWidth="1"/>
    <col min="6" max="6" width="14.625" style="2" customWidth="1"/>
    <col min="7" max="7" width="14.00390625" style="2" customWidth="1"/>
    <col min="8" max="8" width="13.875" style="2" customWidth="1"/>
    <col min="9" max="9" width="10.25390625" style="2" customWidth="1"/>
    <col min="10" max="16384" width="9.125" style="2" customWidth="1"/>
  </cols>
  <sheetData>
    <row r="1" ht="12.75">
      <c r="G1" s="2" t="s">
        <v>265</v>
      </c>
    </row>
    <row r="2" ht="12.75">
      <c r="G2" s="2" t="s">
        <v>266</v>
      </c>
    </row>
    <row r="3" ht="12.75">
      <c r="G3" s="2" t="s">
        <v>1</v>
      </c>
    </row>
    <row r="4" ht="12.75">
      <c r="G4" s="2" t="s">
        <v>267</v>
      </c>
    </row>
    <row r="5" spans="1:9" s="414" customFormat="1" ht="3.75" customHeight="1">
      <c r="A5" s="413"/>
      <c r="H5" s="2"/>
      <c r="I5" s="2"/>
    </row>
    <row r="6" spans="1:9" s="414" customFormat="1" ht="18.75">
      <c r="A6" s="922" t="s">
        <v>268</v>
      </c>
      <c r="B6" s="922"/>
      <c r="C6" s="922"/>
      <c r="D6" s="922"/>
      <c r="E6" s="922"/>
      <c r="F6" s="922"/>
      <c r="G6" s="922"/>
      <c r="H6" s="922"/>
      <c r="I6" s="922"/>
    </row>
    <row r="7" spans="1:9" s="414" customFormat="1" ht="18.75">
      <c r="A7" s="923" t="s">
        <v>269</v>
      </c>
      <c r="B7" s="923"/>
      <c r="C7" s="923"/>
      <c r="D7" s="923"/>
      <c r="E7" s="923"/>
      <c r="F7" s="923"/>
      <c r="G7" s="923"/>
      <c r="H7" s="923"/>
      <c r="I7" s="923"/>
    </row>
    <row r="8" spans="1:9" s="414" customFormat="1" ht="28.5" customHeight="1">
      <c r="A8" s="415"/>
      <c r="B8" s="951" t="s">
        <v>270</v>
      </c>
      <c r="C8" s="951"/>
      <c r="D8" s="951"/>
      <c r="E8" s="951"/>
      <c r="F8" s="951"/>
      <c r="G8" s="951"/>
      <c r="H8" s="951"/>
      <c r="I8" s="951"/>
    </row>
    <row r="9" spans="1:9" s="416" customFormat="1" ht="1.5" customHeight="1" hidden="1">
      <c r="A9" s="952" t="s">
        <v>270</v>
      </c>
      <c r="B9" s="952"/>
      <c r="C9" s="952"/>
      <c r="D9" s="952"/>
      <c r="E9" s="952"/>
      <c r="F9" s="952"/>
      <c r="G9" s="952"/>
      <c r="H9" s="952"/>
      <c r="I9" s="952"/>
    </row>
    <row r="10" spans="1:9" s="416" customFormat="1" ht="15.75">
      <c r="A10" s="953" t="s">
        <v>3</v>
      </c>
      <c r="B10" s="953"/>
      <c r="C10" s="953"/>
      <c r="D10" s="953"/>
      <c r="E10" s="953"/>
      <c r="F10" s="953"/>
      <c r="G10" s="953"/>
      <c r="H10" s="953"/>
      <c r="I10" s="953"/>
    </row>
    <row r="11" s="414" customFormat="1" ht="3" customHeight="1">
      <c r="A11" s="3"/>
    </row>
    <row r="12" spans="4:9" ht="13.5" thickBot="1">
      <c r="D12" s="417"/>
      <c r="G12" s="954" t="s">
        <v>271</v>
      </c>
      <c r="H12" s="954"/>
      <c r="I12" s="954"/>
    </row>
    <row r="13" spans="1:9" ht="21" customHeight="1" thickBot="1">
      <c r="A13" s="893" t="s">
        <v>4</v>
      </c>
      <c r="B13" s="893" t="s">
        <v>5</v>
      </c>
      <c r="C13" s="884" t="s">
        <v>6</v>
      </c>
      <c r="D13" s="885"/>
      <c r="E13" s="879" t="s">
        <v>7</v>
      </c>
      <c r="F13" s="884" t="s">
        <v>8</v>
      </c>
      <c r="G13" s="887"/>
      <c r="H13" s="885"/>
      <c r="I13" s="879" t="s">
        <v>9</v>
      </c>
    </row>
    <row r="14" spans="1:9" ht="31.5" customHeight="1">
      <c r="A14" s="894"/>
      <c r="B14" s="894"/>
      <c r="C14" s="410" t="s">
        <v>10</v>
      </c>
      <c r="D14" s="410" t="s">
        <v>11</v>
      </c>
      <c r="E14" s="886"/>
      <c r="F14" s="879" t="s">
        <v>272</v>
      </c>
      <c r="G14" s="410" t="s">
        <v>10</v>
      </c>
      <c r="H14" s="410" t="s">
        <v>11</v>
      </c>
      <c r="I14" s="886"/>
    </row>
    <row r="15" spans="1:9" ht="15.75" customHeight="1" thickBot="1">
      <c r="A15" s="895"/>
      <c r="B15" s="895"/>
      <c r="C15" s="418" t="s">
        <v>13</v>
      </c>
      <c r="D15" s="418" t="s">
        <v>14</v>
      </c>
      <c r="E15" s="880"/>
      <c r="F15" s="880"/>
      <c r="G15" s="418" t="s">
        <v>13</v>
      </c>
      <c r="H15" s="418" t="s">
        <v>14</v>
      </c>
      <c r="I15" s="880"/>
    </row>
    <row r="16" spans="1:9" s="419" customFormat="1" ht="16.5" customHeight="1" thickBot="1">
      <c r="A16" s="8" t="s">
        <v>16</v>
      </c>
      <c r="B16" s="8" t="s">
        <v>17</v>
      </c>
      <c r="C16" s="8" t="s">
        <v>18</v>
      </c>
      <c r="D16" s="8" t="s">
        <v>19</v>
      </c>
      <c r="E16" s="8" t="s">
        <v>20</v>
      </c>
      <c r="F16" s="8" t="s">
        <v>21</v>
      </c>
      <c r="G16" s="8" t="s">
        <v>22</v>
      </c>
      <c r="H16" s="8" t="s">
        <v>23</v>
      </c>
      <c r="I16" s="9" t="s">
        <v>24</v>
      </c>
    </row>
    <row r="17" spans="1:9" ht="13.5" thickBot="1">
      <c r="A17" s="927"/>
      <c r="B17" s="928"/>
      <c r="C17" s="928"/>
      <c r="D17" s="928"/>
      <c r="E17" s="928"/>
      <c r="F17" s="928"/>
      <c r="G17" s="928"/>
      <c r="H17" s="928"/>
      <c r="I17" s="929"/>
    </row>
    <row r="18" spans="1:9" ht="23.25" customHeight="1" thickBot="1">
      <c r="A18" s="420"/>
      <c r="B18" s="90" t="s">
        <v>25</v>
      </c>
      <c r="C18" s="421">
        <f>C19+C38+C42+C45+C53+C39+C40+C41</f>
        <v>0</v>
      </c>
      <c r="D18" s="421">
        <f>D19+D38+D42+D45+D53+D39+D40+D41</f>
        <v>0</v>
      </c>
      <c r="E18" s="421" t="e">
        <f>D18/C18%</f>
        <v>#DIV/0!</v>
      </c>
      <c r="F18" s="421">
        <f>F19+F38+F42+F45+F53+F39+F40+F41</f>
        <v>0</v>
      </c>
      <c r="G18" s="421">
        <f>G19+G38+G42+G45+G53+G39+G40+G41</f>
        <v>0</v>
      </c>
      <c r="H18" s="421">
        <f>H19+H38+H42+H45+H53+H39+H40+H41</f>
        <v>0</v>
      </c>
      <c r="I18" s="421" t="e">
        <f>H18/G18%</f>
        <v>#DIV/0!</v>
      </c>
    </row>
    <row r="19" spans="1:9" s="423" customFormat="1" ht="20.25" customHeight="1" thickBot="1">
      <c r="A19" s="107" t="s">
        <v>26</v>
      </c>
      <c r="B19" s="422" t="s">
        <v>273</v>
      </c>
      <c r="C19" s="421">
        <f>C20+C24+C31+C35+C36+C37</f>
        <v>0</v>
      </c>
      <c r="D19" s="421">
        <f>D20+D24+D31+D35+D36+D37</f>
        <v>0</v>
      </c>
      <c r="E19" s="421" t="e">
        <f aca="true" t="shared" si="0" ref="E19:E97">D19/C19%</f>
        <v>#DIV/0!</v>
      </c>
      <c r="F19" s="421">
        <f>F20+F24+F31+F35+F36+F37</f>
        <v>0</v>
      </c>
      <c r="G19" s="421">
        <f>G20+G24+G31+G35+G36+G37</f>
        <v>0</v>
      </c>
      <c r="H19" s="421">
        <f>H20+H24+H31+H35+H36+H37</f>
        <v>0</v>
      </c>
      <c r="I19" s="421" t="e">
        <f aca="true" t="shared" si="1" ref="I19:I97">H19/G19%</f>
        <v>#DIV/0!</v>
      </c>
    </row>
    <row r="20" spans="1:25" ht="19.5" customHeight="1" thickBot="1">
      <c r="A20" s="424" t="s">
        <v>16</v>
      </c>
      <c r="B20" s="868" t="s">
        <v>274</v>
      </c>
      <c r="C20" s="509">
        <f>C21+C22+C23</f>
        <v>0</v>
      </c>
      <c r="D20" s="509">
        <f>D21+D22+D23</f>
        <v>0</v>
      </c>
      <c r="E20" s="509" t="e">
        <f t="shared" si="0"/>
        <v>#DIV/0!</v>
      </c>
      <c r="F20" s="509">
        <f>F21+F22+F23</f>
        <v>0</v>
      </c>
      <c r="G20" s="509">
        <f>G21+G22+G23</f>
        <v>0</v>
      </c>
      <c r="H20" s="509">
        <f>H21+H22+H23</f>
        <v>0</v>
      </c>
      <c r="I20" s="509" t="e">
        <f t="shared" si="1"/>
        <v>#DIV/0!</v>
      </c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</row>
    <row r="21" spans="1:9" s="426" customFormat="1" ht="17.25" customHeight="1">
      <c r="A21" s="616"/>
      <c r="B21" s="428" t="s">
        <v>275</v>
      </c>
      <c r="C21" s="429"/>
      <c r="D21" s="385"/>
      <c r="E21" s="871" t="e">
        <f t="shared" si="0"/>
        <v>#DIV/0!</v>
      </c>
      <c r="F21" s="385"/>
      <c r="G21" s="385"/>
      <c r="H21" s="385"/>
      <c r="I21" s="871" t="e">
        <f t="shared" si="1"/>
        <v>#DIV/0!</v>
      </c>
    </row>
    <row r="22" spans="1:9" s="426" customFormat="1" ht="17.25" customHeight="1">
      <c r="A22" s="215"/>
      <c r="B22" s="432" t="s">
        <v>276</v>
      </c>
      <c r="C22" s="433"/>
      <c r="D22" s="384"/>
      <c r="E22" s="434" t="e">
        <f t="shared" si="0"/>
        <v>#DIV/0!</v>
      </c>
      <c r="F22" s="384"/>
      <c r="G22" s="384"/>
      <c r="H22" s="384"/>
      <c r="I22" s="434" t="e">
        <f t="shared" si="1"/>
        <v>#DIV/0!</v>
      </c>
    </row>
    <row r="23" spans="1:25" ht="17.25" customHeight="1" thickBot="1">
      <c r="A23" s="435"/>
      <c r="B23" s="869" t="s">
        <v>277</v>
      </c>
      <c r="C23" s="870"/>
      <c r="D23" s="438"/>
      <c r="E23" s="439" t="e">
        <f t="shared" si="0"/>
        <v>#DIV/0!</v>
      </c>
      <c r="F23" s="438"/>
      <c r="G23" s="438"/>
      <c r="H23" s="438"/>
      <c r="I23" s="439" t="e">
        <f t="shared" si="1"/>
        <v>#DIV/0!</v>
      </c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</row>
    <row r="24" spans="1:9" ht="17.25" customHeight="1" thickBot="1">
      <c r="A24" s="440" t="s">
        <v>17</v>
      </c>
      <c r="B24" s="425" t="s">
        <v>278</v>
      </c>
      <c r="C24" s="421">
        <f>C25+C28+C29+C30</f>
        <v>0</v>
      </c>
      <c r="D24" s="421">
        <f>D25+D28+D29+D30</f>
        <v>0</v>
      </c>
      <c r="E24" s="421" t="e">
        <f t="shared" si="0"/>
        <v>#DIV/0!</v>
      </c>
      <c r="F24" s="421">
        <f>F25+F28+F29+F30</f>
        <v>0</v>
      </c>
      <c r="G24" s="421">
        <f>G25+G28+G29+G30</f>
        <v>0</v>
      </c>
      <c r="H24" s="421">
        <f>H25+H28+H29+H30</f>
        <v>0</v>
      </c>
      <c r="I24" s="421" t="e">
        <f t="shared" si="1"/>
        <v>#DIV/0!</v>
      </c>
    </row>
    <row r="25" spans="1:9" ht="17.25" customHeight="1">
      <c r="A25" s="427"/>
      <c r="B25" s="441" t="s">
        <v>279</v>
      </c>
      <c r="C25" s="442">
        <f>C26+C27</f>
        <v>0</v>
      </c>
      <c r="D25" s="442">
        <f>D26+D27</f>
        <v>0</v>
      </c>
      <c r="E25" s="442" t="e">
        <f t="shared" si="0"/>
        <v>#DIV/0!</v>
      </c>
      <c r="F25" s="442">
        <f>F26+F27</f>
        <v>0</v>
      </c>
      <c r="G25" s="442">
        <f>G26+G27</f>
        <v>0</v>
      </c>
      <c r="H25" s="442">
        <f>H26+H27</f>
        <v>0</v>
      </c>
      <c r="I25" s="442" t="e">
        <f t="shared" si="1"/>
        <v>#DIV/0!</v>
      </c>
    </row>
    <row r="26" spans="1:9" ht="17.25" customHeight="1">
      <c r="A26" s="214"/>
      <c r="B26" s="443" t="s">
        <v>280</v>
      </c>
      <c r="C26" s="444"/>
      <c r="D26" s="444"/>
      <c r="E26" s="442" t="e">
        <f t="shared" si="0"/>
        <v>#DIV/0!</v>
      </c>
      <c r="F26" s="444"/>
      <c r="G26" s="444"/>
      <c r="H26" s="444"/>
      <c r="I26" s="442" t="e">
        <f t="shared" si="1"/>
        <v>#DIV/0!</v>
      </c>
    </row>
    <row r="27" spans="1:9" ht="17.25" customHeight="1">
      <c r="A27" s="214"/>
      <c r="B27" s="443" t="s">
        <v>281</v>
      </c>
      <c r="C27" s="444"/>
      <c r="D27" s="444"/>
      <c r="E27" s="442" t="e">
        <f t="shared" si="0"/>
        <v>#DIV/0!</v>
      </c>
      <c r="F27" s="444"/>
      <c r="G27" s="444"/>
      <c r="H27" s="444"/>
      <c r="I27" s="442" t="e">
        <f t="shared" si="1"/>
        <v>#DIV/0!</v>
      </c>
    </row>
    <row r="28" spans="1:9" ht="17.25" customHeight="1">
      <c r="A28" s="214"/>
      <c r="B28" s="432" t="s">
        <v>282</v>
      </c>
      <c r="C28" s="445"/>
      <c r="D28" s="384"/>
      <c r="E28" s="384" t="e">
        <f t="shared" si="0"/>
        <v>#DIV/0!</v>
      </c>
      <c r="F28" s="384"/>
      <c r="G28" s="384"/>
      <c r="H28" s="384"/>
      <c r="I28" s="384" t="e">
        <f t="shared" si="1"/>
        <v>#DIV/0!</v>
      </c>
    </row>
    <row r="29" spans="1:9" ht="17.25" customHeight="1">
      <c r="A29" s="214"/>
      <c r="B29" s="432" t="s">
        <v>203</v>
      </c>
      <c r="C29" s="433"/>
      <c r="D29" s="384"/>
      <c r="E29" s="384" t="e">
        <f t="shared" si="0"/>
        <v>#DIV/0!</v>
      </c>
      <c r="F29" s="384"/>
      <c r="G29" s="384"/>
      <c r="H29" s="384"/>
      <c r="I29" s="384" t="e">
        <f t="shared" si="1"/>
        <v>#DIV/0!</v>
      </c>
    </row>
    <row r="30" spans="1:9" ht="17.25" customHeight="1" thickBot="1">
      <c r="A30" s="435"/>
      <c r="B30" s="446" t="s">
        <v>283</v>
      </c>
      <c r="C30" s="437"/>
      <c r="D30" s="438"/>
      <c r="E30" s="438" t="e">
        <f t="shared" si="0"/>
        <v>#DIV/0!</v>
      </c>
      <c r="F30" s="438"/>
      <c r="G30" s="438"/>
      <c r="H30" s="438"/>
      <c r="I30" s="438" t="e">
        <f t="shared" si="1"/>
        <v>#DIV/0!</v>
      </c>
    </row>
    <row r="31" spans="1:9" ht="17.25" customHeight="1" thickBot="1">
      <c r="A31" s="447" t="s">
        <v>18</v>
      </c>
      <c r="B31" s="425" t="s">
        <v>284</v>
      </c>
      <c r="C31" s="448">
        <f>SUM(C32:C34)</f>
        <v>0</v>
      </c>
      <c r="D31" s="448">
        <f>SUM(D32:D34)</f>
        <v>0</v>
      </c>
      <c r="E31" s="448" t="e">
        <f t="shared" si="0"/>
        <v>#DIV/0!</v>
      </c>
      <c r="F31" s="448">
        <f>SUM(F32:F34)</f>
        <v>0</v>
      </c>
      <c r="G31" s="448">
        <f>SUM(G32:G34)</f>
        <v>0</v>
      </c>
      <c r="H31" s="448">
        <f>SUM(H32:H34)</f>
        <v>0</v>
      </c>
      <c r="I31" s="449" t="e">
        <f t="shared" si="1"/>
        <v>#DIV/0!</v>
      </c>
    </row>
    <row r="32" spans="1:9" ht="17.25" customHeight="1">
      <c r="A32" s="214"/>
      <c r="B32" s="450" t="s">
        <v>285</v>
      </c>
      <c r="C32" s="445"/>
      <c r="D32" s="384"/>
      <c r="E32" s="384" t="e">
        <f t="shared" si="0"/>
        <v>#DIV/0!</v>
      </c>
      <c r="F32" s="384"/>
      <c r="G32" s="384"/>
      <c r="H32" s="384"/>
      <c r="I32" s="384" t="e">
        <f t="shared" si="1"/>
        <v>#DIV/0!</v>
      </c>
    </row>
    <row r="33" spans="1:9" ht="17.25" customHeight="1">
      <c r="A33" s="214"/>
      <c r="B33" s="443" t="s">
        <v>286</v>
      </c>
      <c r="C33" s="445"/>
      <c r="D33" s="384"/>
      <c r="E33" s="384" t="e">
        <f t="shared" si="0"/>
        <v>#DIV/0!</v>
      </c>
      <c r="F33" s="384"/>
      <c r="G33" s="384"/>
      <c r="H33" s="384"/>
      <c r="I33" s="384" t="e">
        <f t="shared" si="1"/>
        <v>#DIV/0!</v>
      </c>
    </row>
    <row r="34" spans="1:9" ht="19.5" customHeight="1" thickBot="1">
      <c r="A34" s="214"/>
      <c r="B34" s="443" t="s">
        <v>287</v>
      </c>
      <c r="C34" s="445"/>
      <c r="D34" s="384"/>
      <c r="E34" s="384" t="e">
        <f t="shared" si="0"/>
        <v>#DIV/0!</v>
      </c>
      <c r="F34" s="384"/>
      <c r="G34" s="384"/>
      <c r="H34" s="384"/>
      <c r="I34" s="384" t="e">
        <f t="shared" si="1"/>
        <v>#DIV/0!</v>
      </c>
    </row>
    <row r="35" spans="1:9" ht="19.5" customHeight="1" thickBot="1">
      <c r="A35" s="127" t="s">
        <v>19</v>
      </c>
      <c r="B35" s="96" t="s">
        <v>288</v>
      </c>
      <c r="C35" s="451"/>
      <c r="D35" s="452"/>
      <c r="E35" s="449" t="e">
        <f t="shared" si="0"/>
        <v>#DIV/0!</v>
      </c>
      <c r="F35" s="452"/>
      <c r="G35" s="452"/>
      <c r="H35" s="452"/>
      <c r="I35" s="449" t="e">
        <f t="shared" si="1"/>
        <v>#DIV/0!</v>
      </c>
    </row>
    <row r="36" spans="1:9" ht="19.5" customHeight="1" thickBot="1">
      <c r="A36" s="127" t="s">
        <v>20</v>
      </c>
      <c r="B36" s="425" t="s">
        <v>289</v>
      </c>
      <c r="C36" s="451"/>
      <c r="D36" s="452"/>
      <c r="E36" s="449" t="e">
        <f t="shared" si="0"/>
        <v>#DIV/0!</v>
      </c>
      <c r="F36" s="452"/>
      <c r="G36" s="452"/>
      <c r="H36" s="452"/>
      <c r="I36" s="449" t="e">
        <f t="shared" si="1"/>
        <v>#DIV/0!</v>
      </c>
    </row>
    <row r="37" spans="1:9" ht="19.5" customHeight="1" thickBot="1">
      <c r="A37" s="127" t="s">
        <v>21</v>
      </c>
      <c r="B37" s="96" t="s">
        <v>29</v>
      </c>
      <c r="C37" s="451"/>
      <c r="D37" s="452"/>
      <c r="E37" s="449" t="e">
        <f t="shared" si="0"/>
        <v>#DIV/0!</v>
      </c>
      <c r="F37" s="452"/>
      <c r="G37" s="452"/>
      <c r="H37" s="452"/>
      <c r="I37" s="449" t="e">
        <f t="shared" si="1"/>
        <v>#DIV/0!</v>
      </c>
    </row>
    <row r="38" spans="1:9" s="453" customFormat="1" ht="19.5" customHeight="1" thickBot="1">
      <c r="A38" s="107" t="s">
        <v>30</v>
      </c>
      <c r="B38" s="126" t="s">
        <v>31</v>
      </c>
      <c r="C38" s="451"/>
      <c r="D38" s="452"/>
      <c r="E38" s="449" t="e">
        <f t="shared" si="0"/>
        <v>#DIV/0!</v>
      </c>
      <c r="F38" s="452"/>
      <c r="G38" s="452"/>
      <c r="H38" s="452"/>
      <c r="I38" s="449" t="e">
        <f t="shared" si="1"/>
        <v>#DIV/0!</v>
      </c>
    </row>
    <row r="39" spans="1:9" s="453" customFormat="1" ht="21" customHeight="1" thickBot="1">
      <c r="A39" s="98" t="s">
        <v>32</v>
      </c>
      <c r="B39" s="454" t="s">
        <v>95</v>
      </c>
      <c r="C39" s="451"/>
      <c r="D39" s="452"/>
      <c r="E39" s="449" t="e">
        <f t="shared" si="0"/>
        <v>#DIV/0!</v>
      </c>
      <c r="F39" s="452"/>
      <c r="G39" s="452"/>
      <c r="H39" s="452"/>
      <c r="I39" s="449" t="e">
        <f t="shared" si="1"/>
        <v>#DIV/0!</v>
      </c>
    </row>
    <row r="40" spans="1:9" s="453" customFormat="1" ht="21" customHeight="1" thickBot="1">
      <c r="A40" s="455" t="s">
        <v>33</v>
      </c>
      <c r="B40" s="454" t="s">
        <v>290</v>
      </c>
      <c r="C40" s="451"/>
      <c r="D40" s="452"/>
      <c r="E40" s="449" t="e">
        <f t="shared" si="0"/>
        <v>#DIV/0!</v>
      </c>
      <c r="F40" s="452"/>
      <c r="G40" s="452"/>
      <c r="H40" s="452"/>
      <c r="I40" s="449" t="e">
        <f t="shared" si="1"/>
        <v>#DIV/0!</v>
      </c>
    </row>
    <row r="41" spans="1:9" s="453" customFormat="1" ht="21" customHeight="1" thickBot="1">
      <c r="A41" s="455" t="s">
        <v>35</v>
      </c>
      <c r="B41" s="454" t="s">
        <v>101</v>
      </c>
      <c r="C41" s="451"/>
      <c r="D41" s="452"/>
      <c r="E41" s="449" t="e">
        <f t="shared" si="0"/>
        <v>#DIV/0!</v>
      </c>
      <c r="F41" s="452"/>
      <c r="G41" s="452"/>
      <c r="H41" s="452"/>
      <c r="I41" s="449" t="e">
        <f t="shared" si="1"/>
        <v>#DIV/0!</v>
      </c>
    </row>
    <row r="42" spans="1:9" s="453" customFormat="1" ht="21" customHeight="1" thickBot="1">
      <c r="A42" s="455" t="s">
        <v>36</v>
      </c>
      <c r="B42" s="126" t="s">
        <v>205</v>
      </c>
      <c r="C42" s="421">
        <f>C43+C44</f>
        <v>0</v>
      </c>
      <c r="D42" s="421">
        <f>D43+D44</f>
        <v>0</v>
      </c>
      <c r="E42" s="421" t="e">
        <f t="shared" si="0"/>
        <v>#DIV/0!</v>
      </c>
      <c r="F42" s="421">
        <f>F43+F44</f>
        <v>0</v>
      </c>
      <c r="G42" s="421">
        <f>G43+G44</f>
        <v>0</v>
      </c>
      <c r="H42" s="421">
        <f>H43+H44</f>
        <v>0</v>
      </c>
      <c r="I42" s="421" t="e">
        <f t="shared" si="1"/>
        <v>#DIV/0!</v>
      </c>
    </row>
    <row r="43" spans="1:9" ht="18" customHeight="1">
      <c r="A43" s="456" t="s">
        <v>16</v>
      </c>
      <c r="B43" s="457" t="s">
        <v>181</v>
      </c>
      <c r="C43" s="56"/>
      <c r="D43" s="383"/>
      <c r="E43" s="430" t="e">
        <f t="shared" si="0"/>
        <v>#DIV/0!</v>
      </c>
      <c r="F43" s="383"/>
      <c r="G43" s="383"/>
      <c r="H43" s="383"/>
      <c r="I43" s="430" t="e">
        <f t="shared" si="1"/>
        <v>#DIV/0!</v>
      </c>
    </row>
    <row r="44" spans="1:9" ht="18" customHeight="1" thickBot="1">
      <c r="A44" s="458" t="s">
        <v>17</v>
      </c>
      <c r="B44" s="459" t="s">
        <v>29</v>
      </c>
      <c r="C44" s="151"/>
      <c r="D44" s="460"/>
      <c r="E44" s="461" t="e">
        <f t="shared" si="0"/>
        <v>#DIV/0!</v>
      </c>
      <c r="F44" s="460"/>
      <c r="G44" s="460"/>
      <c r="H44" s="460"/>
      <c r="I44" s="461" t="e">
        <f t="shared" si="1"/>
        <v>#DIV/0!</v>
      </c>
    </row>
    <row r="45" spans="1:9" ht="20.25" customHeight="1" thickBot="1">
      <c r="A45" s="462" t="s">
        <v>39</v>
      </c>
      <c r="B45" s="463" t="s">
        <v>210</v>
      </c>
      <c r="C45" s="464">
        <f>SUM(C46:C52)</f>
        <v>0</v>
      </c>
      <c r="D45" s="464">
        <f>SUM(D46:D52)</f>
        <v>0</v>
      </c>
      <c r="E45" s="421" t="e">
        <f t="shared" si="0"/>
        <v>#DIV/0!</v>
      </c>
      <c r="F45" s="464">
        <f>SUM(F46:F52)</f>
        <v>0</v>
      </c>
      <c r="G45" s="464">
        <f>SUM(G46:G52)</f>
        <v>0</v>
      </c>
      <c r="H45" s="464">
        <f>SUM(H46:H52)</f>
        <v>0</v>
      </c>
      <c r="I45" s="421" t="e">
        <f t="shared" si="1"/>
        <v>#DIV/0!</v>
      </c>
    </row>
    <row r="46" spans="1:9" s="468" customFormat="1" ht="20.25" customHeight="1">
      <c r="A46" s="465" t="s">
        <v>16</v>
      </c>
      <c r="B46" s="466" t="s">
        <v>291</v>
      </c>
      <c r="C46" s="467"/>
      <c r="D46" s="467"/>
      <c r="E46" s="467" t="e">
        <f t="shared" si="0"/>
        <v>#DIV/0!</v>
      </c>
      <c r="F46" s="467"/>
      <c r="G46" s="467"/>
      <c r="H46" s="467"/>
      <c r="I46" s="467" t="e">
        <f t="shared" si="1"/>
        <v>#DIV/0!</v>
      </c>
    </row>
    <row r="47" spans="1:9" s="468" customFormat="1" ht="20.25" customHeight="1">
      <c r="A47" s="469" t="s">
        <v>17</v>
      </c>
      <c r="B47" s="470" t="s">
        <v>292</v>
      </c>
      <c r="C47" s="467"/>
      <c r="D47" s="467"/>
      <c r="E47" s="467" t="e">
        <f t="shared" si="0"/>
        <v>#DIV/0!</v>
      </c>
      <c r="F47" s="467"/>
      <c r="G47" s="467"/>
      <c r="H47" s="467"/>
      <c r="I47" s="467" t="e">
        <f t="shared" si="1"/>
        <v>#DIV/0!</v>
      </c>
    </row>
    <row r="48" spans="1:9" s="468" customFormat="1" ht="20.25" customHeight="1">
      <c r="A48" s="469" t="s">
        <v>18</v>
      </c>
      <c r="B48" s="470" t="s">
        <v>293</v>
      </c>
      <c r="C48" s="467"/>
      <c r="D48" s="467"/>
      <c r="E48" s="467" t="e">
        <f t="shared" si="0"/>
        <v>#DIV/0!</v>
      </c>
      <c r="F48" s="467"/>
      <c r="G48" s="467"/>
      <c r="H48" s="467"/>
      <c r="I48" s="467" t="e">
        <f t="shared" si="1"/>
        <v>#DIV/0!</v>
      </c>
    </row>
    <row r="49" spans="1:9" ht="20.25" customHeight="1">
      <c r="A49" s="469" t="s">
        <v>19</v>
      </c>
      <c r="B49" s="470" t="s">
        <v>294</v>
      </c>
      <c r="C49" s="467"/>
      <c r="D49" s="467"/>
      <c r="E49" s="467" t="e">
        <f t="shared" si="0"/>
        <v>#DIV/0!</v>
      </c>
      <c r="F49" s="467"/>
      <c r="G49" s="467"/>
      <c r="H49" s="467"/>
      <c r="I49" s="467" t="e">
        <f t="shared" si="1"/>
        <v>#DIV/0!</v>
      </c>
    </row>
    <row r="50" spans="1:9" ht="20.25" customHeight="1">
      <c r="A50" s="469" t="s">
        <v>20</v>
      </c>
      <c r="B50" s="470" t="s">
        <v>295</v>
      </c>
      <c r="C50" s="467"/>
      <c r="D50" s="467"/>
      <c r="E50" s="467" t="e">
        <f t="shared" si="0"/>
        <v>#DIV/0!</v>
      </c>
      <c r="F50" s="467"/>
      <c r="G50" s="467"/>
      <c r="H50" s="467"/>
      <c r="I50" s="467" t="e">
        <f t="shared" si="1"/>
        <v>#DIV/0!</v>
      </c>
    </row>
    <row r="51" spans="1:9" ht="20.25" customHeight="1">
      <c r="A51" s="469" t="s">
        <v>21</v>
      </c>
      <c r="B51" s="470" t="s">
        <v>296</v>
      </c>
      <c r="C51" s="467"/>
      <c r="D51" s="467"/>
      <c r="E51" s="467" t="e">
        <f t="shared" si="0"/>
        <v>#DIV/0!</v>
      </c>
      <c r="F51" s="467"/>
      <c r="G51" s="467"/>
      <c r="H51" s="467"/>
      <c r="I51" s="467" t="e">
        <f t="shared" si="1"/>
        <v>#DIV/0!</v>
      </c>
    </row>
    <row r="52" spans="1:9" ht="18" customHeight="1" thickBot="1">
      <c r="A52" s="469" t="s">
        <v>18</v>
      </c>
      <c r="B52" s="471" t="s">
        <v>297</v>
      </c>
      <c r="C52" s="472"/>
      <c r="D52" s="472"/>
      <c r="E52" s="472" t="e">
        <f t="shared" si="0"/>
        <v>#DIV/0!</v>
      </c>
      <c r="F52" s="472"/>
      <c r="G52" s="472"/>
      <c r="H52" s="472"/>
      <c r="I52" s="472" t="e">
        <f t="shared" si="1"/>
        <v>#DIV/0!</v>
      </c>
    </row>
    <row r="53" spans="1:9" ht="18" customHeight="1" thickBot="1">
      <c r="A53" s="375" t="s">
        <v>57</v>
      </c>
      <c r="B53" s="126" t="s">
        <v>37</v>
      </c>
      <c r="C53" s="451"/>
      <c r="D53" s="451"/>
      <c r="E53" s="421" t="e">
        <f t="shared" si="0"/>
        <v>#DIV/0!</v>
      </c>
      <c r="F53" s="451"/>
      <c r="G53" s="451"/>
      <c r="H53" s="451"/>
      <c r="I53" s="421" t="e">
        <f t="shared" si="1"/>
        <v>#DIV/0!</v>
      </c>
    </row>
    <row r="54" spans="1:9" ht="7.5" customHeight="1" thickBot="1">
      <c r="A54" s="927"/>
      <c r="B54" s="928"/>
      <c r="C54" s="928"/>
      <c r="D54" s="928"/>
      <c r="E54" s="928"/>
      <c r="F54" s="928"/>
      <c r="G54" s="928"/>
      <c r="H54" s="928"/>
      <c r="I54" s="929"/>
    </row>
    <row r="55" spans="1:9" ht="21" customHeight="1" thickBot="1">
      <c r="A55" s="116"/>
      <c r="B55" s="463" t="s">
        <v>38</v>
      </c>
      <c r="C55" s="473">
        <f>C61+C101+C104+C108+C109+C100</f>
        <v>0</v>
      </c>
      <c r="D55" s="473">
        <f>D61+D101+D104+D108+D109+D100</f>
        <v>0</v>
      </c>
      <c r="E55" s="10" t="e">
        <f t="shared" si="0"/>
        <v>#DIV/0!</v>
      </c>
      <c r="F55" s="473">
        <f>F61+F101+F104+F108+F109+F100</f>
        <v>0</v>
      </c>
      <c r="G55" s="473">
        <f>G61+G101+G104+G108+G109+G100</f>
        <v>0</v>
      </c>
      <c r="H55" s="473">
        <f>H61+H101+H104+H108+H109+H100</f>
        <v>0</v>
      </c>
      <c r="I55" s="10" t="e">
        <f t="shared" si="1"/>
        <v>#DIV/0!</v>
      </c>
    </row>
    <row r="56" spans="1:9" ht="17.25" customHeight="1" thickBot="1">
      <c r="A56" s="116" t="s">
        <v>59</v>
      </c>
      <c r="B56" s="942" t="s">
        <v>40</v>
      </c>
      <c r="C56" s="943"/>
      <c r="D56" s="943"/>
      <c r="E56" s="943"/>
      <c r="F56" s="943"/>
      <c r="G56" s="943"/>
      <c r="H56" s="943"/>
      <c r="I56" s="944"/>
    </row>
    <row r="57" spans="1:9" ht="21.75" customHeight="1" thickBot="1">
      <c r="A57" s="95" t="s">
        <v>102</v>
      </c>
      <c r="B57" s="474" t="s">
        <v>298</v>
      </c>
      <c r="C57" s="475">
        <f>C58+C59+C60</f>
        <v>0</v>
      </c>
      <c r="D57" s="475">
        <f>D58+D59+D60</f>
        <v>0</v>
      </c>
      <c r="E57" s="475" t="e">
        <f t="shared" si="0"/>
        <v>#DIV/0!</v>
      </c>
      <c r="F57" s="475">
        <f>F58+F59+F60</f>
        <v>0</v>
      </c>
      <c r="G57" s="475">
        <f>G58+G59+G60</f>
        <v>0</v>
      </c>
      <c r="H57" s="475">
        <f>H58+H59+H60</f>
        <v>0</v>
      </c>
      <c r="I57" s="475" t="e">
        <f t="shared" si="1"/>
        <v>#DIV/0!</v>
      </c>
    </row>
    <row r="58" spans="1:9" ht="18" customHeight="1">
      <c r="A58" s="476" t="s">
        <v>16</v>
      </c>
      <c r="B58" s="477" t="s">
        <v>299</v>
      </c>
      <c r="C58" s="56"/>
      <c r="D58" s="56"/>
      <c r="E58" s="478" t="e">
        <f t="shared" si="0"/>
        <v>#DIV/0!</v>
      </c>
      <c r="F58" s="56"/>
      <c r="G58" s="56"/>
      <c r="H58" s="56"/>
      <c r="I58" s="478" t="e">
        <f t="shared" si="1"/>
        <v>#DIV/0!</v>
      </c>
    </row>
    <row r="59" spans="1:9" ht="18" customHeight="1">
      <c r="A59" s="479" t="s">
        <v>17</v>
      </c>
      <c r="B59" s="365" t="s">
        <v>300</v>
      </c>
      <c r="C59" s="445"/>
      <c r="D59" s="445"/>
      <c r="E59" s="480" t="e">
        <f t="shared" si="0"/>
        <v>#DIV/0!</v>
      </c>
      <c r="F59" s="445"/>
      <c r="G59" s="445"/>
      <c r="H59" s="445"/>
      <c r="I59" s="480" t="e">
        <f t="shared" si="1"/>
        <v>#DIV/0!</v>
      </c>
    </row>
    <row r="60" spans="1:9" ht="18" customHeight="1" thickBot="1">
      <c r="A60" s="481" t="s">
        <v>18</v>
      </c>
      <c r="B60" s="482" t="s">
        <v>301</v>
      </c>
      <c r="C60" s="151"/>
      <c r="D60" s="151"/>
      <c r="E60" s="483" t="e">
        <f t="shared" si="0"/>
        <v>#DIV/0!</v>
      </c>
      <c r="F60" s="151"/>
      <c r="G60" s="151"/>
      <c r="H60" s="151"/>
      <c r="I60" s="483" t="e">
        <f t="shared" si="1"/>
        <v>#DIV/0!</v>
      </c>
    </row>
    <row r="61" spans="1:9" ht="26.25" customHeight="1" thickBot="1">
      <c r="A61" s="95" t="s">
        <v>103</v>
      </c>
      <c r="B61" s="463" t="s">
        <v>231</v>
      </c>
      <c r="C61" s="421">
        <f>C62++C65+C66+C72+C73+C81+C85+C88+C96</f>
        <v>0</v>
      </c>
      <c r="D61" s="421">
        <f>D62++D65+D66+D72+D73+D81+D85+D88+D96</f>
        <v>0</v>
      </c>
      <c r="E61" s="421" t="e">
        <f t="shared" si="0"/>
        <v>#DIV/0!</v>
      </c>
      <c r="F61" s="421">
        <f>F62++F65+F66+F72+F73+F81+F85+F88+F96</f>
        <v>0</v>
      </c>
      <c r="G61" s="421">
        <f>G62++G65+G66+G72+G73+G81+G85+G88+G96</f>
        <v>0</v>
      </c>
      <c r="H61" s="421">
        <f>H62++H65+H66+H72+H73+H81+H85+H88+H96</f>
        <v>0</v>
      </c>
      <c r="I61" s="421" t="e">
        <f t="shared" si="1"/>
        <v>#DIV/0!</v>
      </c>
    </row>
    <row r="62" spans="1:9" ht="18" customHeight="1" thickBot="1">
      <c r="A62" s="127" t="s">
        <v>16</v>
      </c>
      <c r="B62" s="484" t="s">
        <v>302</v>
      </c>
      <c r="C62" s="421">
        <f>C63+C64</f>
        <v>0</v>
      </c>
      <c r="D62" s="421">
        <f>D63+D64</f>
        <v>0</v>
      </c>
      <c r="E62" s="421" t="e">
        <f t="shared" si="0"/>
        <v>#DIV/0!</v>
      </c>
      <c r="F62" s="421">
        <f>F63+F64</f>
        <v>0</v>
      </c>
      <c r="G62" s="421">
        <f>G63+G64</f>
        <v>0</v>
      </c>
      <c r="H62" s="421">
        <f>H63+H64</f>
        <v>0</v>
      </c>
      <c r="I62" s="421" t="e">
        <f t="shared" si="1"/>
        <v>#DIV/0!</v>
      </c>
    </row>
    <row r="63" spans="1:9" ht="18" customHeight="1">
      <c r="A63" s="485"/>
      <c r="B63" s="486" t="s">
        <v>303</v>
      </c>
      <c r="C63" s="56"/>
      <c r="D63" s="56"/>
      <c r="E63" s="478" t="e">
        <f t="shared" si="0"/>
        <v>#DIV/0!</v>
      </c>
      <c r="F63" s="56"/>
      <c r="G63" s="56"/>
      <c r="H63" s="56"/>
      <c r="I63" s="478" t="e">
        <f t="shared" si="1"/>
        <v>#DIV/0!</v>
      </c>
    </row>
    <row r="64" spans="1:9" ht="18" customHeight="1" thickBot="1">
      <c r="A64" s="447"/>
      <c r="B64" s="57" t="s">
        <v>304</v>
      </c>
      <c r="C64" s="487"/>
      <c r="D64" s="487"/>
      <c r="E64" s="488" t="e">
        <f t="shared" si="0"/>
        <v>#DIV/0!</v>
      </c>
      <c r="F64" s="487"/>
      <c r="G64" s="487"/>
      <c r="H64" s="487"/>
      <c r="I64" s="488" t="e">
        <f t="shared" si="1"/>
        <v>#DIV/0!</v>
      </c>
    </row>
    <row r="65" spans="1:9" ht="29.25" customHeight="1" thickBot="1">
      <c r="A65" s="489" t="s">
        <v>17</v>
      </c>
      <c r="B65" s="490" t="s">
        <v>305</v>
      </c>
      <c r="C65" s="451"/>
      <c r="D65" s="451"/>
      <c r="E65" s="421" t="e">
        <f t="shared" si="0"/>
        <v>#DIV/0!</v>
      </c>
      <c r="F65" s="451"/>
      <c r="G65" s="451"/>
      <c r="H65" s="451"/>
      <c r="I65" s="421" t="e">
        <f t="shared" si="1"/>
        <v>#DIV/0!</v>
      </c>
    </row>
    <row r="66" spans="1:9" ht="18" customHeight="1" thickBot="1">
      <c r="A66" s="447" t="s">
        <v>18</v>
      </c>
      <c r="B66" s="484" t="s">
        <v>213</v>
      </c>
      <c r="C66" s="491">
        <f>SUM(C67:C71)</f>
        <v>0</v>
      </c>
      <c r="D66" s="491">
        <f>D67+D68+D69+D70+D71</f>
        <v>0</v>
      </c>
      <c r="E66" s="491" t="e">
        <f t="shared" si="0"/>
        <v>#DIV/0!</v>
      </c>
      <c r="F66" s="491">
        <f>F67+F68+F69+F70+F71</f>
        <v>0</v>
      </c>
      <c r="G66" s="491">
        <f>G67+G68+G69+G70+G71</f>
        <v>0</v>
      </c>
      <c r="H66" s="491">
        <f>H67+H68+H69+H70+H71</f>
        <v>0</v>
      </c>
      <c r="I66" s="491" t="e">
        <f t="shared" si="1"/>
        <v>#DIV/0!</v>
      </c>
    </row>
    <row r="67" spans="1:9" ht="18" customHeight="1">
      <c r="A67" s="427"/>
      <c r="B67" s="492" t="s">
        <v>306</v>
      </c>
      <c r="C67" s="493"/>
      <c r="D67" s="493"/>
      <c r="E67" s="494" t="e">
        <f t="shared" si="0"/>
        <v>#DIV/0!</v>
      </c>
      <c r="F67" s="493"/>
      <c r="G67" s="493"/>
      <c r="H67" s="493"/>
      <c r="I67" s="494" t="e">
        <f t="shared" si="1"/>
        <v>#DIV/0!</v>
      </c>
    </row>
    <row r="68" spans="1:9" ht="18" customHeight="1">
      <c r="A68" s="214"/>
      <c r="B68" s="492" t="s">
        <v>307</v>
      </c>
      <c r="C68" s="445"/>
      <c r="D68" s="445"/>
      <c r="E68" s="480" t="e">
        <f t="shared" si="0"/>
        <v>#DIV/0!</v>
      </c>
      <c r="F68" s="445"/>
      <c r="G68" s="445"/>
      <c r="H68" s="445"/>
      <c r="I68" s="480" t="e">
        <f t="shared" si="1"/>
        <v>#DIV/0!</v>
      </c>
    </row>
    <row r="69" spans="1:9" ht="18" customHeight="1">
      <c r="A69" s="214"/>
      <c r="B69" s="492" t="s">
        <v>308</v>
      </c>
      <c r="C69" s="151"/>
      <c r="D69" s="151"/>
      <c r="E69" s="483" t="e">
        <f t="shared" si="0"/>
        <v>#DIV/0!</v>
      </c>
      <c r="F69" s="151"/>
      <c r="G69" s="151"/>
      <c r="H69" s="151"/>
      <c r="I69" s="483" t="e">
        <f t="shared" si="1"/>
        <v>#DIV/0!</v>
      </c>
    </row>
    <row r="70" spans="1:9" ht="18" customHeight="1">
      <c r="A70" s="214"/>
      <c r="B70" s="492" t="s">
        <v>309</v>
      </c>
      <c r="C70" s="445"/>
      <c r="D70" s="445"/>
      <c r="E70" s="480" t="e">
        <f t="shared" si="0"/>
        <v>#DIV/0!</v>
      </c>
      <c r="F70" s="445"/>
      <c r="G70" s="445"/>
      <c r="H70" s="445"/>
      <c r="I70" s="480" t="e">
        <f t="shared" si="1"/>
        <v>#DIV/0!</v>
      </c>
    </row>
    <row r="71" spans="1:9" ht="18" customHeight="1" thickBot="1">
      <c r="A71" s="435"/>
      <c r="B71" s="57" t="s">
        <v>310</v>
      </c>
      <c r="C71" s="487"/>
      <c r="D71" s="487"/>
      <c r="E71" s="488" t="e">
        <f t="shared" si="0"/>
        <v>#DIV/0!</v>
      </c>
      <c r="F71" s="487"/>
      <c r="G71" s="487"/>
      <c r="H71" s="487"/>
      <c r="I71" s="488" t="e">
        <f t="shared" si="1"/>
        <v>#DIV/0!</v>
      </c>
    </row>
    <row r="72" spans="1:9" ht="18" customHeight="1" thickBot="1">
      <c r="A72" s="127" t="s">
        <v>19</v>
      </c>
      <c r="B72" s="484" t="s">
        <v>48</v>
      </c>
      <c r="C72" s="451"/>
      <c r="D72" s="451"/>
      <c r="E72" s="421" t="e">
        <f t="shared" si="0"/>
        <v>#DIV/0!</v>
      </c>
      <c r="F72" s="451"/>
      <c r="G72" s="451"/>
      <c r="H72" s="451"/>
      <c r="I72" s="421" t="e">
        <f t="shared" si="1"/>
        <v>#DIV/0!</v>
      </c>
    </row>
    <row r="73" spans="1:9" ht="18" customHeight="1" thickBot="1">
      <c r="A73" s="127" t="s">
        <v>20</v>
      </c>
      <c r="B73" s="484" t="s">
        <v>311</v>
      </c>
      <c r="C73" s="421">
        <f>SUM(C74:C80)</f>
        <v>0</v>
      </c>
      <c r="D73" s="421">
        <f>D74+D75+D76+D77+D78+D80+D79</f>
        <v>0</v>
      </c>
      <c r="E73" s="421" t="e">
        <f t="shared" si="0"/>
        <v>#DIV/0!</v>
      </c>
      <c r="F73" s="421">
        <f>F74+F75+F76+F77+F78+F80+F79</f>
        <v>0</v>
      </c>
      <c r="G73" s="421">
        <f>G74+G75+G76+G77+G78+G80+G79</f>
        <v>0</v>
      </c>
      <c r="H73" s="421">
        <f>H74+H75+H76+H77+H78+H80+H79</f>
        <v>0</v>
      </c>
      <c r="I73" s="421" t="e">
        <f t="shared" si="1"/>
        <v>#DIV/0!</v>
      </c>
    </row>
    <row r="74" spans="1:9" ht="18" customHeight="1">
      <c r="A74" s="214"/>
      <c r="B74" s="495" t="s">
        <v>312</v>
      </c>
      <c r="C74" s="493"/>
      <c r="D74" s="493"/>
      <c r="E74" s="494" t="e">
        <f t="shared" si="0"/>
        <v>#DIV/0!</v>
      </c>
      <c r="F74" s="493"/>
      <c r="G74" s="493"/>
      <c r="H74" s="493"/>
      <c r="I74" s="494" t="e">
        <f t="shared" si="1"/>
        <v>#DIV/0!</v>
      </c>
    </row>
    <row r="75" spans="1:9" ht="18" customHeight="1">
      <c r="A75" s="214"/>
      <c r="B75" s="496" t="s">
        <v>313</v>
      </c>
      <c r="C75" s="445"/>
      <c r="D75" s="445"/>
      <c r="E75" s="480" t="e">
        <f t="shared" si="0"/>
        <v>#DIV/0!</v>
      </c>
      <c r="F75" s="445"/>
      <c r="G75" s="445"/>
      <c r="H75" s="445"/>
      <c r="I75" s="480" t="e">
        <f t="shared" si="1"/>
        <v>#DIV/0!</v>
      </c>
    </row>
    <row r="76" spans="1:9" ht="18" customHeight="1">
      <c r="A76" s="214"/>
      <c r="B76" s="496" t="s">
        <v>314</v>
      </c>
      <c r="C76" s="151"/>
      <c r="D76" s="151"/>
      <c r="E76" s="483" t="e">
        <f t="shared" si="0"/>
        <v>#DIV/0!</v>
      </c>
      <c r="F76" s="151"/>
      <c r="G76" s="151"/>
      <c r="H76" s="151"/>
      <c r="I76" s="483" t="e">
        <f t="shared" si="1"/>
        <v>#DIV/0!</v>
      </c>
    </row>
    <row r="77" spans="1:9" ht="18" customHeight="1">
      <c r="A77" s="214"/>
      <c r="B77" s="496" t="s">
        <v>315</v>
      </c>
      <c r="C77" s="445"/>
      <c r="D77" s="445"/>
      <c r="E77" s="480" t="e">
        <f t="shared" si="0"/>
        <v>#DIV/0!</v>
      </c>
      <c r="F77" s="445"/>
      <c r="G77" s="445"/>
      <c r="H77" s="445"/>
      <c r="I77" s="480" t="e">
        <f t="shared" si="1"/>
        <v>#DIV/0!</v>
      </c>
    </row>
    <row r="78" spans="1:9" ht="18" customHeight="1">
      <c r="A78" s="214"/>
      <c r="B78" s="362" t="s">
        <v>316</v>
      </c>
      <c r="C78" s="151"/>
      <c r="D78" s="445"/>
      <c r="E78" s="480" t="e">
        <f t="shared" si="0"/>
        <v>#DIV/0!</v>
      </c>
      <c r="F78" s="445"/>
      <c r="G78" s="445"/>
      <c r="H78" s="445"/>
      <c r="I78" s="480" t="e">
        <f t="shared" si="1"/>
        <v>#DIV/0!</v>
      </c>
    </row>
    <row r="79" spans="1:9" ht="18" customHeight="1">
      <c r="A79" s="214"/>
      <c r="B79" s="496" t="s">
        <v>317</v>
      </c>
      <c r="C79" s="472"/>
      <c r="D79" s="472"/>
      <c r="E79" s="497" t="e">
        <f t="shared" si="0"/>
        <v>#DIV/0!</v>
      </c>
      <c r="F79" s="472"/>
      <c r="G79" s="472"/>
      <c r="H79" s="472"/>
      <c r="I79" s="497" t="e">
        <f t="shared" si="1"/>
        <v>#DIV/0!</v>
      </c>
    </row>
    <row r="80" spans="1:9" s="468" customFormat="1" ht="18" customHeight="1" thickBot="1">
      <c r="A80" s="435"/>
      <c r="B80" s="498" t="s">
        <v>318</v>
      </c>
      <c r="C80" s="58"/>
      <c r="D80" s="472"/>
      <c r="E80" s="497" t="e">
        <f t="shared" si="0"/>
        <v>#DIV/0!</v>
      </c>
      <c r="F80" s="472"/>
      <c r="G80" s="472"/>
      <c r="H80" s="472"/>
      <c r="I80" s="497" t="e">
        <f t="shared" si="1"/>
        <v>#DIV/0!</v>
      </c>
    </row>
    <row r="81" spans="1:9" s="468" customFormat="1" ht="18" customHeight="1" thickBot="1">
      <c r="A81" s="127" t="s">
        <v>21</v>
      </c>
      <c r="B81" s="499" t="s">
        <v>108</v>
      </c>
      <c r="C81" s="421">
        <f>C82+C83+C84</f>
        <v>0</v>
      </c>
      <c r="D81" s="421">
        <f>D82+D83+D84</f>
        <v>0</v>
      </c>
      <c r="E81" s="421" t="e">
        <f t="shared" si="0"/>
        <v>#DIV/0!</v>
      </c>
      <c r="F81" s="421">
        <f>F82+F83+F84</f>
        <v>0</v>
      </c>
      <c r="G81" s="421">
        <f>G82+G83+G84</f>
        <v>0</v>
      </c>
      <c r="H81" s="421">
        <f>H82+H83+H84</f>
        <v>0</v>
      </c>
      <c r="I81" s="421" t="e">
        <f t="shared" si="1"/>
        <v>#DIV/0!</v>
      </c>
    </row>
    <row r="82" spans="1:9" ht="18" customHeight="1">
      <c r="A82" s="500"/>
      <c r="B82" s="365" t="s">
        <v>49</v>
      </c>
      <c r="C82" s="467"/>
      <c r="D82" s="467"/>
      <c r="E82" s="501" t="e">
        <f t="shared" si="0"/>
        <v>#DIV/0!</v>
      </c>
      <c r="F82" s="467"/>
      <c r="G82" s="467"/>
      <c r="H82" s="467"/>
      <c r="I82" s="501" t="e">
        <f t="shared" si="1"/>
        <v>#DIV/0!</v>
      </c>
    </row>
    <row r="83" spans="1:9" ht="18" customHeight="1">
      <c r="A83" s="500"/>
      <c r="B83" s="492" t="s">
        <v>50</v>
      </c>
      <c r="C83" s="445"/>
      <c r="D83" s="445"/>
      <c r="E83" s="480" t="e">
        <f t="shared" si="0"/>
        <v>#DIV/0!</v>
      </c>
      <c r="F83" s="445"/>
      <c r="G83" s="445"/>
      <c r="H83" s="445"/>
      <c r="I83" s="480" t="e">
        <f t="shared" si="1"/>
        <v>#DIV/0!</v>
      </c>
    </row>
    <row r="84" spans="1:9" ht="18" customHeight="1" thickBot="1">
      <c r="A84" s="500"/>
      <c r="B84" s="502" t="s">
        <v>319</v>
      </c>
      <c r="C84" s="472"/>
      <c r="D84" s="472"/>
      <c r="E84" s="497" t="e">
        <f t="shared" si="0"/>
        <v>#DIV/0!</v>
      </c>
      <c r="F84" s="472"/>
      <c r="G84" s="472"/>
      <c r="H84" s="472"/>
      <c r="I84" s="497" t="e">
        <f t="shared" si="1"/>
        <v>#DIV/0!</v>
      </c>
    </row>
    <row r="85" spans="1:9" ht="18" customHeight="1" thickBot="1">
      <c r="A85" s="127" t="s">
        <v>22</v>
      </c>
      <c r="B85" s="503" t="s">
        <v>110</v>
      </c>
      <c r="C85" s="421">
        <f>C86+C87</f>
        <v>0</v>
      </c>
      <c r="D85" s="421">
        <f>D86+D87</f>
        <v>0</v>
      </c>
      <c r="E85" s="421" t="e">
        <f t="shared" si="0"/>
        <v>#DIV/0!</v>
      </c>
      <c r="F85" s="421">
        <f>F86+F87</f>
        <v>0</v>
      </c>
      <c r="G85" s="421">
        <f>G86+G87</f>
        <v>0</v>
      </c>
      <c r="H85" s="421">
        <f>H86+H87</f>
        <v>0</v>
      </c>
      <c r="I85" s="421" t="e">
        <f t="shared" si="1"/>
        <v>#DIV/0!</v>
      </c>
    </row>
    <row r="86" spans="1:9" ht="18" customHeight="1">
      <c r="A86" s="485"/>
      <c r="B86" s="504" t="s">
        <v>52</v>
      </c>
      <c r="C86" s="56"/>
      <c r="D86" s="505"/>
      <c r="E86" s="506" t="e">
        <f t="shared" si="0"/>
        <v>#DIV/0!</v>
      </c>
      <c r="F86" s="505"/>
      <c r="G86" s="505"/>
      <c r="H86" s="505"/>
      <c r="I86" s="506" t="e">
        <f t="shared" si="1"/>
        <v>#DIV/0!</v>
      </c>
    </row>
    <row r="87" spans="1:9" ht="18" customHeight="1" thickBot="1">
      <c r="A87" s="447"/>
      <c r="B87" s="502" t="s">
        <v>53</v>
      </c>
      <c r="C87" s="445"/>
      <c r="D87" s="507"/>
      <c r="E87" s="508" t="e">
        <f t="shared" si="0"/>
        <v>#DIV/0!</v>
      </c>
      <c r="F87" s="507"/>
      <c r="G87" s="507"/>
      <c r="H87" s="507"/>
      <c r="I87" s="508" t="e">
        <f t="shared" si="1"/>
        <v>#DIV/0!</v>
      </c>
    </row>
    <row r="88" spans="1:9" ht="18" customHeight="1" thickBot="1">
      <c r="A88" s="95" t="s">
        <v>23</v>
      </c>
      <c r="B88" s="499" t="s">
        <v>228</v>
      </c>
      <c r="C88" s="421">
        <f>SUM(C89:C95)</f>
        <v>0</v>
      </c>
      <c r="D88" s="421">
        <f>SUM(D89:D95)</f>
        <v>0</v>
      </c>
      <c r="E88" s="509" t="e">
        <f t="shared" si="0"/>
        <v>#DIV/0!</v>
      </c>
      <c r="F88" s="421">
        <f>SUM(F89:F95)</f>
        <v>0</v>
      </c>
      <c r="G88" s="421">
        <f>SUM(G89:G95)</f>
        <v>0</v>
      </c>
      <c r="H88" s="421">
        <f>SUM(H89:H95)</f>
        <v>0</v>
      </c>
      <c r="I88" s="509" t="e">
        <f t="shared" si="1"/>
        <v>#DIV/0!</v>
      </c>
    </row>
    <row r="89" spans="1:9" ht="18" customHeight="1">
      <c r="A89" s="500"/>
      <c r="B89" s="466" t="s">
        <v>291</v>
      </c>
      <c r="C89" s="510"/>
      <c r="D89" s="510"/>
      <c r="E89" s="511" t="e">
        <f t="shared" si="0"/>
        <v>#DIV/0!</v>
      </c>
      <c r="F89" s="510"/>
      <c r="G89" s="510"/>
      <c r="H89" s="510"/>
      <c r="I89" s="511" t="e">
        <f t="shared" si="1"/>
        <v>#DIV/0!</v>
      </c>
    </row>
    <row r="90" spans="1:9" ht="18" customHeight="1">
      <c r="A90" s="500"/>
      <c r="B90" s="470" t="s">
        <v>292</v>
      </c>
      <c r="C90" s="512"/>
      <c r="D90" s="512"/>
      <c r="E90" s="513" t="e">
        <f t="shared" si="0"/>
        <v>#DIV/0!</v>
      </c>
      <c r="F90" s="512"/>
      <c r="G90" s="512"/>
      <c r="H90" s="512"/>
      <c r="I90" s="513" t="e">
        <f t="shared" si="1"/>
        <v>#DIV/0!</v>
      </c>
    </row>
    <row r="91" spans="1:9" ht="18" customHeight="1">
      <c r="A91" s="500"/>
      <c r="B91" s="470" t="s">
        <v>293</v>
      </c>
      <c r="C91" s="512"/>
      <c r="D91" s="512"/>
      <c r="E91" s="513" t="e">
        <f t="shared" si="0"/>
        <v>#DIV/0!</v>
      </c>
      <c r="F91" s="512"/>
      <c r="G91" s="512"/>
      <c r="H91" s="512"/>
      <c r="I91" s="513" t="e">
        <f t="shared" si="1"/>
        <v>#DIV/0!</v>
      </c>
    </row>
    <row r="92" spans="1:9" ht="18" customHeight="1">
      <c r="A92" s="500"/>
      <c r="B92" s="470" t="s">
        <v>294</v>
      </c>
      <c r="C92" s="512"/>
      <c r="D92" s="512"/>
      <c r="E92" s="513" t="e">
        <f t="shared" si="0"/>
        <v>#DIV/0!</v>
      </c>
      <c r="F92" s="512"/>
      <c r="G92" s="512"/>
      <c r="H92" s="512"/>
      <c r="I92" s="513" t="e">
        <f t="shared" si="1"/>
        <v>#DIV/0!</v>
      </c>
    </row>
    <row r="93" spans="1:9" ht="18" customHeight="1">
      <c r="A93" s="500"/>
      <c r="B93" s="470" t="s">
        <v>295</v>
      </c>
      <c r="C93" s="512"/>
      <c r="D93" s="512"/>
      <c r="E93" s="513" t="e">
        <f t="shared" si="0"/>
        <v>#DIV/0!</v>
      </c>
      <c r="F93" s="512"/>
      <c r="G93" s="512"/>
      <c r="H93" s="512"/>
      <c r="I93" s="513" t="e">
        <f t="shared" si="1"/>
        <v>#DIV/0!</v>
      </c>
    </row>
    <row r="94" spans="1:9" ht="18" customHeight="1">
      <c r="A94" s="500"/>
      <c r="B94" s="470" t="s">
        <v>296</v>
      </c>
      <c r="C94" s="512"/>
      <c r="D94" s="512"/>
      <c r="E94" s="513" t="e">
        <f t="shared" si="0"/>
        <v>#DIV/0!</v>
      </c>
      <c r="F94" s="512"/>
      <c r="G94" s="512"/>
      <c r="H94" s="512"/>
      <c r="I94" s="513" t="e">
        <f t="shared" si="1"/>
        <v>#DIV/0!</v>
      </c>
    </row>
    <row r="95" spans="1:9" ht="18" customHeight="1" thickBot="1">
      <c r="A95" s="500"/>
      <c r="B95" s="471" t="s">
        <v>297</v>
      </c>
      <c r="C95" s="512"/>
      <c r="D95" s="512"/>
      <c r="E95" s="513" t="e">
        <f t="shared" si="0"/>
        <v>#DIV/0!</v>
      </c>
      <c r="F95" s="512"/>
      <c r="G95" s="512"/>
      <c r="H95" s="512"/>
      <c r="I95" s="513" t="e">
        <f t="shared" si="1"/>
        <v>#DIV/0!</v>
      </c>
    </row>
    <row r="96" spans="1:9" ht="18" customHeight="1" thickBot="1">
      <c r="A96" s="127" t="s">
        <v>24</v>
      </c>
      <c r="B96" s="503" t="s">
        <v>60</v>
      </c>
      <c r="C96" s="491">
        <f>C97+C98+C99</f>
        <v>0</v>
      </c>
      <c r="D96" s="491">
        <f>D97+D98+D99</f>
        <v>0</v>
      </c>
      <c r="E96" s="491" t="e">
        <f t="shared" si="0"/>
        <v>#DIV/0!</v>
      </c>
      <c r="F96" s="491">
        <f>F97+F98+F99</f>
        <v>0</v>
      </c>
      <c r="G96" s="491">
        <f>G97+G98+G99</f>
        <v>0</v>
      </c>
      <c r="H96" s="491">
        <f>H97+H98+H99</f>
        <v>0</v>
      </c>
      <c r="I96" s="491" t="e">
        <f t="shared" si="1"/>
        <v>#DIV/0!</v>
      </c>
    </row>
    <row r="97" spans="1:10" ht="15.75" customHeight="1">
      <c r="A97" s="424"/>
      <c r="B97" s="486" t="s">
        <v>320</v>
      </c>
      <c r="C97" s="151"/>
      <c r="D97" s="151"/>
      <c r="E97" s="330" t="e">
        <f t="shared" si="0"/>
        <v>#DIV/0!</v>
      </c>
      <c r="F97" s="151"/>
      <c r="G97" s="151"/>
      <c r="H97" s="151"/>
      <c r="I97" s="330" t="e">
        <f t="shared" si="1"/>
        <v>#DIV/0!</v>
      </c>
      <c r="J97" s="514"/>
    </row>
    <row r="98" spans="1:9" ht="18" customHeight="1">
      <c r="A98" s="440"/>
      <c r="B98" s="492" t="s">
        <v>321</v>
      </c>
      <c r="C98" s="445"/>
      <c r="D98" s="445"/>
      <c r="E98" s="515" t="e">
        <f aca="true" t="shared" si="2" ref="E98:E119">D98/C98%</f>
        <v>#DIV/0!</v>
      </c>
      <c r="F98" s="445"/>
      <c r="G98" s="445"/>
      <c r="H98" s="445"/>
      <c r="I98" s="515" t="e">
        <f aca="true" t="shared" si="3" ref="I98:I113">H98/G98%</f>
        <v>#DIV/0!</v>
      </c>
    </row>
    <row r="99" spans="1:9" ht="18" customHeight="1" thickBot="1">
      <c r="A99" s="447"/>
      <c r="B99" s="57" t="s">
        <v>56</v>
      </c>
      <c r="C99" s="151"/>
      <c r="D99" s="151"/>
      <c r="E99" s="330" t="e">
        <f t="shared" si="2"/>
        <v>#DIV/0!</v>
      </c>
      <c r="F99" s="151"/>
      <c r="G99" s="151"/>
      <c r="H99" s="151"/>
      <c r="I99" s="330" t="e">
        <f t="shared" si="3"/>
        <v>#DIV/0!</v>
      </c>
    </row>
    <row r="100" spans="1:9" ht="16.5" customHeight="1" thickBot="1">
      <c r="A100" s="516" t="s">
        <v>61</v>
      </c>
      <c r="B100" s="517" t="s">
        <v>112</v>
      </c>
      <c r="C100" s="451"/>
      <c r="D100" s="21"/>
      <c r="E100" s="290" t="e">
        <f t="shared" si="2"/>
        <v>#DIV/0!</v>
      </c>
      <c r="F100" s="21"/>
      <c r="G100" s="21"/>
      <c r="H100" s="21"/>
      <c r="I100" s="330" t="e">
        <f t="shared" si="3"/>
        <v>#DIV/0!</v>
      </c>
    </row>
    <row r="101" spans="1:9" ht="18" customHeight="1" thickBot="1">
      <c r="A101" s="516" t="s">
        <v>63</v>
      </c>
      <c r="B101" s="463" t="s">
        <v>229</v>
      </c>
      <c r="C101" s="518">
        <f>C102+C103</f>
        <v>0</v>
      </c>
      <c r="D101" s="518">
        <f>D102+D103</f>
        <v>0</v>
      </c>
      <c r="E101" s="518" t="e">
        <f t="shared" si="2"/>
        <v>#DIV/0!</v>
      </c>
      <c r="F101" s="518">
        <f>F102+F103</f>
        <v>0</v>
      </c>
      <c r="G101" s="518">
        <f>G102+G103</f>
        <v>0</v>
      </c>
      <c r="H101" s="518">
        <f>H102+H103</f>
        <v>0</v>
      </c>
      <c r="I101" s="518" t="e">
        <f t="shared" si="3"/>
        <v>#DIV/0!</v>
      </c>
    </row>
    <row r="102" spans="1:9" ht="18" customHeight="1">
      <c r="A102" s="519" t="s">
        <v>16</v>
      </c>
      <c r="B102" s="504" t="s">
        <v>322</v>
      </c>
      <c r="C102" s="467"/>
      <c r="D102" s="467"/>
      <c r="E102" s="520" t="e">
        <f t="shared" si="2"/>
        <v>#DIV/0!</v>
      </c>
      <c r="F102" s="467"/>
      <c r="G102" s="467"/>
      <c r="H102" s="467"/>
      <c r="I102" s="520" t="e">
        <f t="shared" si="3"/>
        <v>#DIV/0!</v>
      </c>
    </row>
    <row r="103" spans="1:9" ht="18" customHeight="1" thickBot="1">
      <c r="A103" s="521" t="s">
        <v>17</v>
      </c>
      <c r="B103" s="502" t="s">
        <v>58</v>
      </c>
      <c r="C103" s="472"/>
      <c r="D103" s="472"/>
      <c r="E103" s="522" t="e">
        <f t="shared" si="2"/>
        <v>#DIV/0!</v>
      </c>
      <c r="F103" s="472"/>
      <c r="G103" s="472"/>
      <c r="H103" s="472"/>
      <c r="I103" s="522" t="e">
        <f t="shared" si="3"/>
        <v>#DIV/0!</v>
      </c>
    </row>
    <row r="104" spans="1:9" ht="18" customHeight="1" thickBot="1">
      <c r="A104" s="516" t="s">
        <v>65</v>
      </c>
      <c r="B104" s="463" t="s">
        <v>230</v>
      </c>
      <c r="C104" s="518">
        <f>C105+C107+C106</f>
        <v>0</v>
      </c>
      <c r="D104" s="518">
        <f>D105+D107+D106</f>
        <v>0</v>
      </c>
      <c r="E104" s="518" t="e">
        <f t="shared" si="2"/>
        <v>#DIV/0!</v>
      </c>
      <c r="F104" s="518">
        <f>F105+F107+F106</f>
        <v>0</v>
      </c>
      <c r="G104" s="518">
        <f>G105+G107+G106</f>
        <v>0</v>
      </c>
      <c r="H104" s="518">
        <f>H105+H107+H106</f>
        <v>0</v>
      </c>
      <c r="I104" s="518" t="e">
        <f t="shared" si="3"/>
        <v>#DIV/0!</v>
      </c>
    </row>
    <row r="105" spans="1:9" ht="15.75" customHeight="1">
      <c r="A105" s="519" t="s">
        <v>16</v>
      </c>
      <c r="B105" s="523" t="s">
        <v>113</v>
      </c>
      <c r="C105" s="467"/>
      <c r="D105" s="467"/>
      <c r="E105" s="520" t="e">
        <f t="shared" si="2"/>
        <v>#DIV/0!</v>
      </c>
      <c r="F105" s="467"/>
      <c r="G105" s="467"/>
      <c r="H105" s="467"/>
      <c r="I105" s="520" t="e">
        <f t="shared" si="3"/>
        <v>#DIV/0!</v>
      </c>
    </row>
    <row r="106" spans="1:9" ht="15.75" customHeight="1">
      <c r="A106" s="524" t="s">
        <v>17</v>
      </c>
      <c r="B106" s="150" t="s">
        <v>114</v>
      </c>
      <c r="C106" s="151"/>
      <c r="D106" s="151"/>
      <c r="E106" s="520" t="e">
        <f t="shared" si="2"/>
        <v>#DIV/0!</v>
      </c>
      <c r="F106" s="151"/>
      <c r="G106" s="151"/>
      <c r="H106" s="151"/>
      <c r="I106" s="520" t="e">
        <f t="shared" si="3"/>
        <v>#DIV/0!</v>
      </c>
    </row>
    <row r="107" spans="1:9" ht="15.75" customHeight="1" thickBot="1">
      <c r="A107" s="521" t="s">
        <v>18</v>
      </c>
      <c r="B107" s="57" t="s">
        <v>60</v>
      </c>
      <c r="C107" s="472"/>
      <c r="D107" s="472"/>
      <c r="E107" s="522" t="e">
        <f t="shared" si="2"/>
        <v>#DIV/0!</v>
      </c>
      <c r="F107" s="472"/>
      <c r="G107" s="472"/>
      <c r="H107" s="472"/>
      <c r="I107" s="522" t="e">
        <f t="shared" si="3"/>
        <v>#DIV/0!</v>
      </c>
    </row>
    <row r="108" spans="1:9" ht="15.75" customHeight="1" thickBot="1">
      <c r="A108" s="525" t="s">
        <v>67</v>
      </c>
      <c r="B108" s="526" t="s">
        <v>62</v>
      </c>
      <c r="C108" s="451"/>
      <c r="D108" s="451"/>
      <c r="E108" s="518" t="e">
        <f t="shared" si="2"/>
        <v>#DIV/0!</v>
      </c>
      <c r="F108" s="451"/>
      <c r="G108" s="451"/>
      <c r="H108" s="451"/>
      <c r="I108" s="518" t="e">
        <f t="shared" si="3"/>
        <v>#DIV/0!</v>
      </c>
    </row>
    <row r="109" spans="1:9" ht="15" thickBot="1">
      <c r="A109" s="527" t="s">
        <v>68</v>
      </c>
      <c r="B109" s="170" t="s">
        <v>64</v>
      </c>
      <c r="C109" s="451"/>
      <c r="D109" s="451"/>
      <c r="E109" s="518" t="e">
        <f t="shared" si="2"/>
        <v>#DIV/0!</v>
      </c>
      <c r="F109" s="451"/>
      <c r="G109" s="451"/>
      <c r="H109" s="451"/>
      <c r="I109" s="518" t="e">
        <f t="shared" si="3"/>
        <v>#DIV/0!</v>
      </c>
    </row>
    <row r="110" spans="1:11" s="426" customFormat="1" ht="6.75" customHeight="1" thickBot="1">
      <c r="A110" s="945"/>
      <c r="B110" s="946"/>
      <c r="C110" s="946"/>
      <c r="D110" s="946"/>
      <c r="E110" s="946"/>
      <c r="F110" s="946"/>
      <c r="G110" s="946"/>
      <c r="H110" s="946"/>
      <c r="I110" s="947"/>
      <c r="K110" s="529"/>
    </row>
    <row r="111" spans="1:9" s="453" customFormat="1" ht="22.5" customHeight="1" thickBot="1">
      <c r="A111" s="527" t="s">
        <v>70</v>
      </c>
      <c r="B111" s="530" t="s">
        <v>66</v>
      </c>
      <c r="C111" s="531">
        <f>C18-C55</f>
        <v>0</v>
      </c>
      <c r="D111" s="531">
        <f>D18-D55</f>
        <v>0</v>
      </c>
      <c r="E111" s="532" t="e">
        <f t="shared" si="2"/>
        <v>#DIV/0!</v>
      </c>
      <c r="F111" s="531">
        <f>F18-F55</f>
        <v>0</v>
      </c>
      <c r="G111" s="531">
        <f>G18-G55</f>
        <v>0</v>
      </c>
      <c r="H111" s="531">
        <f>H18-H55</f>
        <v>0</v>
      </c>
      <c r="I111" s="532" t="e">
        <f t="shared" si="3"/>
        <v>#DIV/0!</v>
      </c>
    </row>
    <row r="112" spans="1:9" ht="18" customHeight="1" thickBot="1">
      <c r="A112" s="527" t="s">
        <v>71</v>
      </c>
      <c r="B112" s="530" t="s">
        <v>193</v>
      </c>
      <c r="C112" s="533"/>
      <c r="D112" s="533"/>
      <c r="E112" s="532" t="e">
        <f t="shared" si="2"/>
        <v>#DIV/0!</v>
      </c>
      <c r="F112" s="533"/>
      <c r="G112" s="533"/>
      <c r="H112" s="533"/>
      <c r="I112" s="532" t="e">
        <f t="shared" si="3"/>
        <v>#DIV/0!</v>
      </c>
    </row>
    <row r="113" spans="1:9" ht="18" customHeight="1" thickBot="1">
      <c r="A113" s="534" t="s">
        <v>115</v>
      </c>
      <c r="B113" s="530" t="s">
        <v>69</v>
      </c>
      <c r="C113" s="531">
        <f>C111-C112</f>
        <v>0</v>
      </c>
      <c r="D113" s="531">
        <f>D111-D112</f>
        <v>0</v>
      </c>
      <c r="E113" s="532" t="e">
        <f t="shared" si="2"/>
        <v>#DIV/0!</v>
      </c>
      <c r="F113" s="531">
        <f>F111-F112</f>
        <v>0</v>
      </c>
      <c r="G113" s="531">
        <f>G111-G112</f>
        <v>0</v>
      </c>
      <c r="H113" s="531">
        <f>H111-H112</f>
        <v>0</v>
      </c>
      <c r="I113" s="532" t="e">
        <f t="shared" si="3"/>
        <v>#DIV/0!</v>
      </c>
    </row>
    <row r="114" spans="1:9" ht="9" customHeight="1" thickBot="1">
      <c r="A114" s="535"/>
      <c r="B114" s="536"/>
      <c r="C114" s="536"/>
      <c r="D114" s="536"/>
      <c r="E114" s="536"/>
      <c r="F114" s="536"/>
      <c r="G114" s="536"/>
      <c r="H114" s="536"/>
      <c r="I114" s="537"/>
    </row>
    <row r="115" spans="1:9" ht="18" customHeight="1" thickBot="1">
      <c r="A115" s="534" t="s">
        <v>116</v>
      </c>
      <c r="B115" s="170" t="s">
        <v>237</v>
      </c>
      <c r="C115" s="538">
        <f>C116+C117+C119+C118</f>
        <v>0</v>
      </c>
      <c r="D115" s="538">
        <f>D116+D117+D119+D118</f>
        <v>0</v>
      </c>
      <c r="E115" s="538" t="e">
        <f t="shared" si="2"/>
        <v>#DIV/0!</v>
      </c>
      <c r="F115" s="538">
        <f>F116+F117+F119+F118</f>
        <v>0</v>
      </c>
      <c r="G115" s="538">
        <f>G116+G117+G119+G118</f>
        <v>0</v>
      </c>
      <c r="H115" s="538">
        <f>H116+H117+H119+H118</f>
        <v>0</v>
      </c>
      <c r="I115" s="538" t="e">
        <f>H115/G115%</f>
        <v>#DIV/0!</v>
      </c>
    </row>
    <row r="116" spans="1:9" ht="15" customHeight="1">
      <c r="A116" s="539" t="s">
        <v>16</v>
      </c>
      <c r="B116" s="540" t="s">
        <v>234</v>
      </c>
      <c r="C116" s="541"/>
      <c r="D116" s="541"/>
      <c r="E116" s="542" t="e">
        <f t="shared" si="2"/>
        <v>#DIV/0!</v>
      </c>
      <c r="F116" s="541"/>
      <c r="G116" s="541"/>
      <c r="H116" s="541"/>
      <c r="I116" s="542" t="e">
        <f>H116/G116%</f>
        <v>#DIV/0!</v>
      </c>
    </row>
    <row r="117" spans="1:9" s="453" customFormat="1" ht="15" customHeight="1">
      <c r="A117" s="543" t="s">
        <v>17</v>
      </c>
      <c r="B117" s="432" t="s">
        <v>235</v>
      </c>
      <c r="C117" s="544"/>
      <c r="D117" s="544"/>
      <c r="E117" s="545" t="e">
        <f t="shared" si="2"/>
        <v>#DIV/0!</v>
      </c>
      <c r="F117" s="544"/>
      <c r="G117" s="544"/>
      <c r="H117" s="544"/>
      <c r="I117" s="545" t="e">
        <f>H117/G117%</f>
        <v>#DIV/0!</v>
      </c>
    </row>
    <row r="118" spans="1:9" ht="15" customHeight="1">
      <c r="A118" s="543" t="s">
        <v>18</v>
      </c>
      <c r="B118" s="432" t="s">
        <v>191</v>
      </c>
      <c r="C118" s="544"/>
      <c r="D118" s="544"/>
      <c r="E118" s="545" t="e">
        <f t="shared" si="2"/>
        <v>#DIV/0!</v>
      </c>
      <c r="F118" s="544"/>
      <c r="G118" s="544"/>
      <c r="H118" s="544"/>
      <c r="I118" s="545" t="e">
        <f>H118/G118%</f>
        <v>#DIV/0!</v>
      </c>
    </row>
    <row r="119" spans="1:9" ht="15" customHeight="1" thickBot="1">
      <c r="A119" s="546" t="s">
        <v>19</v>
      </c>
      <c r="B119" s="436" t="s">
        <v>192</v>
      </c>
      <c r="C119" s="547"/>
      <c r="D119" s="547"/>
      <c r="E119" s="548" t="e">
        <f t="shared" si="2"/>
        <v>#DIV/0!</v>
      </c>
      <c r="F119" s="547"/>
      <c r="G119" s="547"/>
      <c r="H119" s="547"/>
      <c r="I119" s="548" t="e">
        <f>H119/G119%</f>
        <v>#DIV/0!</v>
      </c>
    </row>
    <row r="120" spans="1:9" ht="6.75" customHeight="1" thickBot="1">
      <c r="A120" s="927"/>
      <c r="B120" s="928"/>
      <c r="C120" s="928"/>
      <c r="D120" s="928"/>
      <c r="E120" s="928"/>
      <c r="F120" s="928"/>
      <c r="G120" s="928"/>
      <c r="H120" s="928"/>
      <c r="I120" s="929"/>
    </row>
    <row r="121" spans="1:9" ht="20.25" customHeight="1" thickBot="1">
      <c r="A121" s="534" t="s">
        <v>117</v>
      </c>
      <c r="B121" s="463" t="s">
        <v>323</v>
      </c>
      <c r="C121" s="549">
        <f>C122+C123+C125+C124+C126</f>
        <v>0</v>
      </c>
      <c r="D121" s="549">
        <f>D122+D123+D125+D124+D126</f>
        <v>0</v>
      </c>
      <c r="E121" s="549" t="e">
        <f aca="true" t="shared" si="4" ref="E121:E133">D121/C121%</f>
        <v>#DIV/0!</v>
      </c>
      <c r="F121" s="549">
        <f>F122+F123+F125+F124+F126</f>
        <v>0</v>
      </c>
      <c r="G121" s="549">
        <f>G122+G123+G125+G124+G126</f>
        <v>0</v>
      </c>
      <c r="H121" s="549">
        <f>H122+H123+H125+H124+H126</f>
        <v>0</v>
      </c>
      <c r="I121" s="549" t="e">
        <f aca="true" t="shared" si="5" ref="I121:I133">H121/G121%</f>
        <v>#DIV/0!</v>
      </c>
    </row>
    <row r="122" spans="1:9" ht="15" customHeight="1">
      <c r="A122" s="550" t="s">
        <v>16</v>
      </c>
      <c r="B122" s="540" t="s">
        <v>234</v>
      </c>
      <c r="C122" s="119"/>
      <c r="D122" s="119"/>
      <c r="E122" s="551" t="e">
        <f t="shared" si="4"/>
        <v>#DIV/0!</v>
      </c>
      <c r="F122" s="119"/>
      <c r="G122" s="119"/>
      <c r="H122" s="119"/>
      <c r="I122" s="551" t="e">
        <f t="shared" si="5"/>
        <v>#DIV/0!</v>
      </c>
    </row>
    <row r="123" spans="1:9" ht="15" customHeight="1">
      <c r="A123" s="552" t="s">
        <v>17</v>
      </c>
      <c r="B123" s="432" t="s">
        <v>235</v>
      </c>
      <c r="C123" s="122"/>
      <c r="D123" s="122"/>
      <c r="E123" s="553" t="e">
        <f t="shared" si="4"/>
        <v>#DIV/0!</v>
      </c>
      <c r="F123" s="122"/>
      <c r="G123" s="122"/>
      <c r="H123" s="122"/>
      <c r="I123" s="553" t="e">
        <f t="shared" si="5"/>
        <v>#DIV/0!</v>
      </c>
    </row>
    <row r="124" spans="1:9" ht="15" customHeight="1">
      <c r="A124" s="552" t="s">
        <v>18</v>
      </c>
      <c r="B124" s="432" t="s">
        <v>191</v>
      </c>
      <c r="C124" s="122"/>
      <c r="D124" s="122"/>
      <c r="E124" s="553" t="e">
        <f t="shared" si="4"/>
        <v>#DIV/0!</v>
      </c>
      <c r="F124" s="122"/>
      <c r="G124" s="122"/>
      <c r="H124" s="122"/>
      <c r="I124" s="553" t="e">
        <f t="shared" si="5"/>
        <v>#DIV/0!</v>
      </c>
    </row>
    <row r="125" spans="1:9" ht="15" customHeight="1">
      <c r="A125" s="552" t="s">
        <v>19</v>
      </c>
      <c r="B125" s="432" t="s">
        <v>192</v>
      </c>
      <c r="C125" s="122"/>
      <c r="D125" s="122"/>
      <c r="E125" s="553" t="e">
        <f t="shared" si="4"/>
        <v>#DIV/0!</v>
      </c>
      <c r="F125" s="122"/>
      <c r="G125" s="122"/>
      <c r="H125" s="122"/>
      <c r="I125" s="553" t="e">
        <f t="shared" si="5"/>
        <v>#DIV/0!</v>
      </c>
    </row>
    <row r="126" spans="1:9" ht="15" customHeight="1" thickBot="1">
      <c r="A126" s="554" t="s">
        <v>20</v>
      </c>
      <c r="B126" s="436" t="s">
        <v>195</v>
      </c>
      <c r="C126" s="131"/>
      <c r="D126" s="131"/>
      <c r="E126" s="555" t="e">
        <f t="shared" si="4"/>
        <v>#DIV/0!</v>
      </c>
      <c r="F126" s="131"/>
      <c r="G126" s="131"/>
      <c r="H126" s="131"/>
      <c r="I126" s="555" t="e">
        <f t="shared" si="5"/>
        <v>#DIV/0!</v>
      </c>
    </row>
    <row r="127" spans="1:9" ht="6.75" customHeight="1" thickBot="1">
      <c r="A127" s="948"/>
      <c r="B127" s="949"/>
      <c r="C127" s="949"/>
      <c r="D127" s="949"/>
      <c r="E127" s="949"/>
      <c r="F127" s="949"/>
      <c r="G127" s="949"/>
      <c r="H127" s="949"/>
      <c r="I127" s="950"/>
    </row>
    <row r="128" spans="1:9" ht="29.25" thickBot="1">
      <c r="A128" s="556" t="s">
        <v>324</v>
      </c>
      <c r="B128" s="557" t="s">
        <v>325</v>
      </c>
      <c r="C128" s="549">
        <f>C129+C130+C132+C131+C133</f>
        <v>0</v>
      </c>
      <c r="D128" s="549">
        <f>D129+D130+D132+D131+D133</f>
        <v>0</v>
      </c>
      <c r="E128" s="549" t="e">
        <f t="shared" si="4"/>
        <v>#DIV/0!</v>
      </c>
      <c r="F128" s="549">
        <f>F129+F130+F132+F131+F133</f>
        <v>0</v>
      </c>
      <c r="G128" s="549">
        <f>G129+G130+G132+G131+G133</f>
        <v>0</v>
      </c>
      <c r="H128" s="549">
        <f>H129+H130+H132+H131+H133</f>
        <v>0</v>
      </c>
      <c r="I128" s="549" t="e">
        <f t="shared" si="5"/>
        <v>#DIV/0!</v>
      </c>
    </row>
    <row r="129" spans="1:9" ht="15.75" customHeight="1">
      <c r="A129" s="465" t="s">
        <v>16</v>
      </c>
      <c r="B129" s="540" t="s">
        <v>234</v>
      </c>
      <c r="C129" s="119"/>
      <c r="D129" s="119"/>
      <c r="E129" s="551" t="e">
        <f t="shared" si="4"/>
        <v>#DIV/0!</v>
      </c>
      <c r="F129" s="119"/>
      <c r="G129" s="119"/>
      <c r="H129" s="119"/>
      <c r="I129" s="551" t="e">
        <f t="shared" si="5"/>
        <v>#DIV/0!</v>
      </c>
    </row>
    <row r="130" spans="1:9" ht="15.75" customHeight="1">
      <c r="A130" s="469" t="s">
        <v>17</v>
      </c>
      <c r="B130" s="432" t="s">
        <v>235</v>
      </c>
      <c r="C130" s="122"/>
      <c r="D130" s="122"/>
      <c r="E130" s="553" t="e">
        <f t="shared" si="4"/>
        <v>#DIV/0!</v>
      </c>
      <c r="F130" s="122"/>
      <c r="G130" s="122"/>
      <c r="H130" s="122"/>
      <c r="I130" s="553" t="e">
        <f t="shared" si="5"/>
        <v>#DIV/0!</v>
      </c>
    </row>
    <row r="131" spans="1:9" ht="15.75" customHeight="1">
      <c r="A131" s="469" t="s">
        <v>18</v>
      </c>
      <c r="B131" s="432" t="s">
        <v>191</v>
      </c>
      <c r="C131" s="122"/>
      <c r="D131" s="122"/>
      <c r="E131" s="553" t="e">
        <f t="shared" si="4"/>
        <v>#DIV/0!</v>
      </c>
      <c r="F131" s="122"/>
      <c r="G131" s="122"/>
      <c r="H131" s="122"/>
      <c r="I131" s="553" t="e">
        <f t="shared" si="5"/>
        <v>#DIV/0!</v>
      </c>
    </row>
    <row r="132" spans="1:9" ht="15.75" customHeight="1">
      <c r="A132" s="469" t="s">
        <v>19</v>
      </c>
      <c r="B132" s="558" t="s">
        <v>192</v>
      </c>
      <c r="C132" s="122"/>
      <c r="D132" s="122"/>
      <c r="E132" s="553" t="e">
        <f t="shared" si="4"/>
        <v>#DIV/0!</v>
      </c>
      <c r="F132" s="122"/>
      <c r="G132" s="122"/>
      <c r="H132" s="122"/>
      <c r="I132" s="553" t="e">
        <f t="shared" si="5"/>
        <v>#DIV/0!</v>
      </c>
    </row>
    <row r="133" spans="1:9" ht="15.75" customHeight="1" thickBot="1">
      <c r="A133" s="559" t="s">
        <v>20</v>
      </c>
      <c r="B133" s="436" t="s">
        <v>195</v>
      </c>
      <c r="C133" s="131"/>
      <c r="D133" s="131"/>
      <c r="E133" s="555" t="e">
        <f t="shared" si="4"/>
        <v>#DIV/0!</v>
      </c>
      <c r="F133" s="131"/>
      <c r="G133" s="131"/>
      <c r="H133" s="131"/>
      <c r="I133" s="555" t="e">
        <f t="shared" si="5"/>
        <v>#DIV/0!</v>
      </c>
    </row>
    <row r="134" spans="1:9" ht="6.75" customHeight="1">
      <c r="A134" s="560"/>
      <c r="B134" s="560"/>
      <c r="C134" s="561"/>
      <c r="D134" s="561"/>
      <c r="E134" s="561"/>
      <c r="F134" s="561"/>
      <c r="G134" s="561"/>
      <c r="H134" s="561"/>
      <c r="I134" s="562"/>
    </row>
    <row r="135" spans="1:9" ht="15">
      <c r="A135" s="563"/>
      <c r="B135" s="564" t="s">
        <v>72</v>
      </c>
      <c r="C135" s="565"/>
      <c r="D135" s="565"/>
      <c r="E135" s="565"/>
      <c r="F135" s="566"/>
      <c r="G135" s="565"/>
      <c r="H135" s="565"/>
      <c r="I135" s="565"/>
    </row>
    <row r="136" spans="1:9" ht="5.25" customHeight="1" thickBot="1">
      <c r="A136" s="563"/>
      <c r="B136" s="564"/>
      <c r="C136" s="565"/>
      <c r="D136" s="565"/>
      <c r="E136" s="565"/>
      <c r="F136" s="566"/>
      <c r="G136" s="565"/>
      <c r="H136" s="565"/>
      <c r="I136" s="565"/>
    </row>
    <row r="137" spans="1:9" ht="16.5" customHeight="1" thickBot="1">
      <c r="A137" s="893" t="s">
        <v>4</v>
      </c>
      <c r="B137" s="893" t="s">
        <v>5</v>
      </c>
      <c r="C137" s="884" t="s">
        <v>6</v>
      </c>
      <c r="D137" s="885"/>
      <c r="E137" s="934" t="s">
        <v>73</v>
      </c>
      <c r="F137" s="884" t="s">
        <v>8</v>
      </c>
      <c r="G137" s="887"/>
      <c r="H137" s="885"/>
      <c r="I137" s="934" t="s">
        <v>74</v>
      </c>
    </row>
    <row r="138" spans="1:9" ht="16.5" customHeight="1">
      <c r="A138" s="894"/>
      <c r="B138" s="894"/>
      <c r="C138" s="937" t="s">
        <v>75</v>
      </c>
      <c r="D138" s="937" t="s">
        <v>76</v>
      </c>
      <c r="E138" s="935"/>
      <c r="F138" s="937" t="s">
        <v>75</v>
      </c>
      <c r="G138" s="939" t="s">
        <v>326</v>
      </c>
      <c r="H138" s="937" t="s">
        <v>78</v>
      </c>
      <c r="I138" s="935"/>
    </row>
    <row r="139" spans="1:9" ht="16.5" customHeight="1" thickBot="1">
      <c r="A139" s="895"/>
      <c r="B139" s="895"/>
      <c r="C139" s="938"/>
      <c r="D139" s="938"/>
      <c r="E139" s="936"/>
      <c r="F139" s="938"/>
      <c r="G139" s="940"/>
      <c r="H139" s="938"/>
      <c r="I139" s="936"/>
    </row>
    <row r="140" spans="1:9" ht="16.5" customHeight="1" thickBot="1">
      <c r="A140" s="63" t="s">
        <v>16</v>
      </c>
      <c r="B140" s="63" t="s">
        <v>17</v>
      </c>
      <c r="C140" s="63" t="s">
        <v>18</v>
      </c>
      <c r="D140" s="63" t="s">
        <v>19</v>
      </c>
      <c r="E140" s="63" t="s">
        <v>20</v>
      </c>
      <c r="F140" s="63" t="s">
        <v>21</v>
      </c>
      <c r="G140" s="63" t="s">
        <v>22</v>
      </c>
      <c r="H140" s="63" t="s">
        <v>23</v>
      </c>
      <c r="I140" s="63" t="s">
        <v>24</v>
      </c>
    </row>
    <row r="141" spans="1:9" ht="16.5" customHeight="1" thickBot="1">
      <c r="A141" s="568" t="s">
        <v>26</v>
      </c>
      <c r="B141" s="569" t="s">
        <v>327</v>
      </c>
      <c r="C141" s="570">
        <f>C142+C143+C144+C145</f>
        <v>0</v>
      </c>
      <c r="D141" s="570">
        <f>D142+D143+D144+D145</f>
        <v>0</v>
      </c>
      <c r="E141" s="570">
        <f>D141-C141</f>
        <v>0</v>
      </c>
      <c r="F141" s="570">
        <f>F142+F143+F144+F145</f>
        <v>0</v>
      </c>
      <c r="G141" s="570">
        <f>G142+G143+G144+G145</f>
        <v>0</v>
      </c>
      <c r="H141" s="570">
        <f>H142+H143+H144+H145</f>
        <v>0</v>
      </c>
      <c r="I141" s="570">
        <f>H141-F141</f>
        <v>0</v>
      </c>
    </row>
    <row r="142" spans="1:9" ht="15.75" customHeight="1">
      <c r="A142" s="571" t="s">
        <v>16</v>
      </c>
      <c r="B142" s="572" t="s">
        <v>196</v>
      </c>
      <c r="C142" s="573"/>
      <c r="D142" s="573"/>
      <c r="E142" s="574">
        <f>D142-C142</f>
        <v>0</v>
      </c>
      <c r="F142" s="573"/>
      <c r="G142" s="573"/>
      <c r="H142" s="573"/>
      <c r="I142" s="574">
        <f>H142-F142</f>
        <v>0</v>
      </c>
    </row>
    <row r="143" spans="1:9" ht="15.75" customHeight="1">
      <c r="A143" s="575" t="s">
        <v>17</v>
      </c>
      <c r="B143" s="431" t="s">
        <v>328</v>
      </c>
      <c r="C143" s="576"/>
      <c r="D143" s="576"/>
      <c r="E143" s="577">
        <f>D143-C143</f>
        <v>0</v>
      </c>
      <c r="F143" s="576"/>
      <c r="G143" s="576"/>
      <c r="H143" s="576"/>
      <c r="I143" s="577">
        <f>H143-F143</f>
        <v>0</v>
      </c>
    </row>
    <row r="144" spans="1:9" ht="15.75" customHeight="1">
      <c r="A144" s="578" t="s">
        <v>18</v>
      </c>
      <c r="B144" s="579" t="s">
        <v>329</v>
      </c>
      <c r="C144" s="580"/>
      <c r="D144" s="580"/>
      <c r="E144" s="581">
        <f>D144-C144</f>
        <v>0</v>
      </c>
      <c r="F144" s="580"/>
      <c r="G144" s="580"/>
      <c r="H144" s="580"/>
      <c r="I144" s="581">
        <f>H144-F144</f>
        <v>0</v>
      </c>
    </row>
    <row r="145" spans="1:9" ht="15.75" customHeight="1" thickBot="1">
      <c r="A145" s="582" t="s">
        <v>19</v>
      </c>
      <c r="B145" s="583" t="s">
        <v>330</v>
      </c>
      <c r="C145" s="584"/>
      <c r="D145" s="584"/>
      <c r="E145" s="585">
        <f>D145-C145</f>
        <v>0</v>
      </c>
      <c r="F145" s="584"/>
      <c r="G145" s="584"/>
      <c r="H145" s="584"/>
      <c r="I145" s="585">
        <f>H145-F145</f>
        <v>0</v>
      </c>
    </row>
    <row r="146" spans="1:11" ht="5.25" customHeight="1">
      <c r="A146" s="560"/>
      <c r="B146" s="560"/>
      <c r="C146" s="560"/>
      <c r="D146" s="560"/>
      <c r="E146" s="560"/>
      <c r="F146" s="560"/>
      <c r="G146" s="560"/>
      <c r="H146" s="560"/>
      <c r="I146" s="560"/>
      <c r="K146" s="1"/>
    </row>
    <row r="147" spans="2:9" ht="15.75" customHeight="1" thickBot="1">
      <c r="B147" s="916" t="s">
        <v>82</v>
      </c>
      <c r="C147" s="916"/>
      <c r="D147" s="916"/>
      <c r="E147" s="941"/>
      <c r="F147" s="941"/>
      <c r="G147" s="941"/>
      <c r="H147" s="166"/>
      <c r="I147" s="166"/>
    </row>
    <row r="148" spans="2:9" ht="15" hidden="1" thickBot="1">
      <c r="B148" s="77"/>
      <c r="C148" s="77"/>
      <c r="D148" s="77"/>
      <c r="E148" s="586"/>
      <c r="F148" s="586"/>
      <c r="G148" s="586"/>
      <c r="H148" s="166"/>
      <c r="I148" s="166"/>
    </row>
    <row r="149" spans="1:9" s="453" customFormat="1" ht="15.75" thickBot="1">
      <c r="A149" s="893" t="s">
        <v>4</v>
      </c>
      <c r="B149" s="893" t="s">
        <v>5</v>
      </c>
      <c r="C149" s="884" t="s">
        <v>6</v>
      </c>
      <c r="D149" s="885"/>
      <c r="E149" s="934" t="s">
        <v>73</v>
      </c>
      <c r="F149" s="884" t="s">
        <v>8</v>
      </c>
      <c r="G149" s="887"/>
      <c r="H149" s="885"/>
      <c r="I149" s="934" t="s">
        <v>74</v>
      </c>
    </row>
    <row r="150" spans="1:9" ht="16.5" customHeight="1">
      <c r="A150" s="894"/>
      <c r="B150" s="894"/>
      <c r="C150" s="937" t="s">
        <v>75</v>
      </c>
      <c r="D150" s="937" t="s">
        <v>76</v>
      </c>
      <c r="E150" s="935"/>
      <c r="F150" s="937" t="s">
        <v>75</v>
      </c>
      <c r="G150" s="939" t="s">
        <v>326</v>
      </c>
      <c r="H150" s="937" t="s">
        <v>78</v>
      </c>
      <c r="I150" s="935"/>
    </row>
    <row r="151" spans="1:9" ht="16.5" customHeight="1" thickBot="1">
      <c r="A151" s="895"/>
      <c r="B151" s="895"/>
      <c r="C151" s="938"/>
      <c r="D151" s="938"/>
      <c r="E151" s="936"/>
      <c r="F151" s="938"/>
      <c r="G151" s="940"/>
      <c r="H151" s="938"/>
      <c r="I151" s="936"/>
    </row>
    <row r="152" spans="1:9" ht="16.5" customHeight="1" thickBot="1">
      <c r="A152" s="63" t="s">
        <v>16</v>
      </c>
      <c r="B152" s="63" t="s">
        <v>17</v>
      </c>
      <c r="C152" s="63" t="s">
        <v>18</v>
      </c>
      <c r="D152" s="63" t="s">
        <v>19</v>
      </c>
      <c r="E152" s="63" t="s">
        <v>20</v>
      </c>
      <c r="F152" s="63" t="s">
        <v>21</v>
      </c>
      <c r="G152" s="63" t="s">
        <v>22</v>
      </c>
      <c r="H152" s="63" t="s">
        <v>23</v>
      </c>
      <c r="I152" s="587" t="s">
        <v>24</v>
      </c>
    </row>
    <row r="153" spans="1:9" ht="27">
      <c r="A153" s="208" t="s">
        <v>26</v>
      </c>
      <c r="B153" s="588" t="s">
        <v>331</v>
      </c>
      <c r="C153" s="589">
        <f>SUM(C155:C159)</f>
        <v>0</v>
      </c>
      <c r="D153" s="589">
        <f>SUM(D155:D159)</f>
        <v>0</v>
      </c>
      <c r="E153" s="590">
        <f>D153-C153</f>
        <v>0</v>
      </c>
      <c r="F153" s="589">
        <f>SUM(F155:F159)</f>
        <v>0</v>
      </c>
      <c r="G153" s="589">
        <f>SUM(G155:G159)</f>
        <v>0</v>
      </c>
      <c r="H153" s="589">
        <f>SUM(H155:H159)</f>
        <v>0</v>
      </c>
      <c r="I153" s="591">
        <f>H153-F153</f>
        <v>0</v>
      </c>
    </row>
    <row r="154" spans="1:9" ht="16.5" customHeight="1" thickBot="1">
      <c r="A154" s="435"/>
      <c r="B154" s="592" t="s">
        <v>332</v>
      </c>
      <c r="C154" s="198"/>
      <c r="D154" s="198"/>
      <c r="E154" s="307">
        <f aca="true" t="shared" si="6" ref="E154:E179">D154-C154</f>
        <v>0</v>
      </c>
      <c r="F154" s="198"/>
      <c r="G154" s="198"/>
      <c r="H154" s="198"/>
      <c r="I154" s="307">
        <f aca="true" t="shared" si="7" ref="I154:I179">H154-F154</f>
        <v>0</v>
      </c>
    </row>
    <row r="155" spans="1:9" ht="15.75" customHeight="1">
      <c r="A155" s="156" t="s">
        <v>16</v>
      </c>
      <c r="B155" s="141" t="s">
        <v>333</v>
      </c>
      <c r="C155" s="110"/>
      <c r="D155" s="110"/>
      <c r="E155" s="593">
        <f t="shared" si="6"/>
        <v>0</v>
      </c>
      <c r="F155" s="110"/>
      <c r="G155" s="110"/>
      <c r="H155" s="110"/>
      <c r="I155" s="593">
        <f t="shared" si="7"/>
        <v>0</v>
      </c>
    </row>
    <row r="156" spans="1:9" ht="15.75" customHeight="1">
      <c r="A156" s="158" t="s">
        <v>17</v>
      </c>
      <c r="B156" s="142" t="s">
        <v>334</v>
      </c>
      <c r="C156" s="112"/>
      <c r="D156" s="112"/>
      <c r="E156" s="593">
        <f t="shared" si="6"/>
        <v>0</v>
      </c>
      <c r="F156" s="112"/>
      <c r="G156" s="112"/>
      <c r="H156" s="112"/>
      <c r="I156" s="593">
        <f t="shared" si="7"/>
        <v>0</v>
      </c>
    </row>
    <row r="157" spans="1:9" ht="15.75" customHeight="1">
      <c r="A157" s="158" t="s">
        <v>18</v>
      </c>
      <c r="B157" s="142" t="s">
        <v>132</v>
      </c>
      <c r="C157" s="110"/>
      <c r="D157" s="110"/>
      <c r="E157" s="593">
        <f t="shared" si="6"/>
        <v>0</v>
      </c>
      <c r="F157" s="110"/>
      <c r="G157" s="110"/>
      <c r="H157" s="110"/>
      <c r="I157" s="593">
        <f t="shared" si="7"/>
        <v>0</v>
      </c>
    </row>
    <row r="158" spans="1:9" ht="15.75" customHeight="1">
      <c r="A158" s="158" t="s">
        <v>19</v>
      </c>
      <c r="B158" s="142" t="s">
        <v>133</v>
      </c>
      <c r="C158" s="112"/>
      <c r="D158" s="112"/>
      <c r="E158" s="594">
        <f t="shared" si="6"/>
        <v>0</v>
      </c>
      <c r="F158" s="112"/>
      <c r="G158" s="112"/>
      <c r="H158" s="112"/>
      <c r="I158" s="594">
        <f t="shared" si="7"/>
        <v>0</v>
      </c>
    </row>
    <row r="159" spans="1:9" ht="15.75" customHeight="1" thickBot="1">
      <c r="A159" s="595" t="s">
        <v>20</v>
      </c>
      <c r="B159" s="596" t="s">
        <v>58</v>
      </c>
      <c r="C159" s="110"/>
      <c r="D159" s="110"/>
      <c r="E159" s="593">
        <f t="shared" si="6"/>
        <v>0</v>
      </c>
      <c r="F159" s="110"/>
      <c r="G159" s="110"/>
      <c r="H159" s="110"/>
      <c r="I159" s="593">
        <f t="shared" si="7"/>
        <v>0</v>
      </c>
    </row>
    <row r="160" spans="1:9" s="453" customFormat="1" ht="15.75" customHeight="1">
      <c r="A160" s="203" t="s">
        <v>85</v>
      </c>
      <c r="B160" s="204" t="s">
        <v>335</v>
      </c>
      <c r="C160" s="597"/>
      <c r="D160" s="597"/>
      <c r="E160" s="590">
        <f t="shared" si="6"/>
        <v>0</v>
      </c>
      <c r="F160" s="597"/>
      <c r="G160" s="597"/>
      <c r="H160" s="597"/>
      <c r="I160" s="591">
        <f t="shared" si="7"/>
        <v>0</v>
      </c>
    </row>
    <row r="161" spans="1:9" ht="16.5" customHeight="1" thickBot="1">
      <c r="A161" s="435"/>
      <c r="B161" s="592" t="s">
        <v>135</v>
      </c>
      <c r="C161" s="198"/>
      <c r="D161" s="198"/>
      <c r="E161" s="307">
        <f t="shared" si="6"/>
        <v>0</v>
      </c>
      <c r="F161" s="198"/>
      <c r="G161" s="198"/>
      <c r="H161" s="198"/>
      <c r="I161" s="307">
        <f t="shared" si="7"/>
        <v>0</v>
      </c>
    </row>
    <row r="162" spans="1:9" s="599" customFormat="1" ht="16.5" customHeight="1" thickBot="1">
      <c r="A162" s="206" t="s">
        <v>136</v>
      </c>
      <c r="B162" s="204" t="s">
        <v>137</v>
      </c>
      <c r="C162" s="311">
        <f>C153-C160</f>
        <v>0</v>
      </c>
      <c r="D162" s="311">
        <f>D153-D160</f>
        <v>0</v>
      </c>
      <c r="E162" s="598">
        <f t="shared" si="6"/>
        <v>0</v>
      </c>
      <c r="F162" s="311">
        <f>F153-F160</f>
        <v>0</v>
      </c>
      <c r="G162" s="311">
        <f>G153-G160</f>
        <v>0</v>
      </c>
      <c r="H162" s="311">
        <f>H153-H160</f>
        <v>0</v>
      </c>
      <c r="I162" s="598">
        <f t="shared" si="7"/>
        <v>0</v>
      </c>
    </row>
    <row r="163" spans="1:9" ht="5.25" customHeight="1" thickBot="1">
      <c r="A163" s="927"/>
      <c r="B163" s="928"/>
      <c r="C163" s="928"/>
      <c r="D163" s="928"/>
      <c r="E163" s="928"/>
      <c r="F163" s="928"/>
      <c r="G163" s="928"/>
      <c r="H163" s="928"/>
      <c r="I163" s="929"/>
    </row>
    <row r="164" spans="1:9" ht="16.5" customHeight="1">
      <c r="A164" s="600" t="s">
        <v>30</v>
      </c>
      <c r="B164" s="70" t="s">
        <v>336</v>
      </c>
      <c r="C164" s="589">
        <f>C166+C172</f>
        <v>0</v>
      </c>
      <c r="D164" s="589">
        <f>D166+D172</f>
        <v>0</v>
      </c>
      <c r="E164" s="590">
        <f t="shared" si="6"/>
        <v>0</v>
      </c>
      <c r="F164" s="589">
        <f>F166+F172</f>
        <v>0</v>
      </c>
      <c r="G164" s="589">
        <f>G166+G172</f>
        <v>0</v>
      </c>
      <c r="H164" s="589">
        <f>H166+H172</f>
        <v>0</v>
      </c>
      <c r="I164" s="591">
        <f t="shared" si="7"/>
        <v>0</v>
      </c>
    </row>
    <row r="165" spans="1:9" ht="16.5" customHeight="1" thickBot="1">
      <c r="A165" s="129"/>
      <c r="B165" s="210" t="s">
        <v>83</v>
      </c>
      <c r="C165" s="198"/>
      <c r="D165" s="601"/>
      <c r="E165" s="602">
        <f t="shared" si="6"/>
        <v>0</v>
      </c>
      <c r="F165" s="601"/>
      <c r="G165" s="601"/>
      <c r="H165" s="601"/>
      <c r="I165" s="602">
        <f t="shared" si="7"/>
        <v>0</v>
      </c>
    </row>
    <row r="166" spans="1:9" ht="15.75" customHeight="1" thickBot="1">
      <c r="A166" s="95" t="s">
        <v>86</v>
      </c>
      <c r="B166" s="212" t="s">
        <v>138</v>
      </c>
      <c r="C166" s="603">
        <f>SUM(C167:C171)</f>
        <v>0</v>
      </c>
      <c r="D166" s="603">
        <f>SUM(D167:D171)</f>
        <v>0</v>
      </c>
      <c r="E166" s="604">
        <f t="shared" si="6"/>
        <v>0</v>
      </c>
      <c r="F166" s="603">
        <f>SUM(F167:F171)</f>
        <v>0</v>
      </c>
      <c r="G166" s="603">
        <f>SUM(G167:G171)</f>
        <v>0</v>
      </c>
      <c r="H166" s="603">
        <f>SUM(H167:H171)</f>
        <v>0</v>
      </c>
      <c r="I166" s="605">
        <f>H166-F166</f>
        <v>0</v>
      </c>
    </row>
    <row r="167" spans="1:9" ht="15.75" customHeight="1">
      <c r="A167" s="156" t="s">
        <v>16</v>
      </c>
      <c r="B167" s="606" t="s">
        <v>251</v>
      </c>
      <c r="C167" s="112"/>
      <c r="D167" s="607"/>
      <c r="E167" s="608">
        <f t="shared" si="6"/>
        <v>0</v>
      </c>
      <c r="F167" s="607"/>
      <c r="G167" s="607"/>
      <c r="H167" s="607"/>
      <c r="I167" s="608">
        <f t="shared" si="7"/>
        <v>0</v>
      </c>
    </row>
    <row r="168" spans="1:9" ht="15.75" customHeight="1">
      <c r="A168" s="158" t="s">
        <v>17</v>
      </c>
      <c r="B168" s="609" t="s">
        <v>337</v>
      </c>
      <c r="C168" s="112"/>
      <c r="D168" s="610"/>
      <c r="E168" s="611">
        <f t="shared" si="6"/>
        <v>0</v>
      </c>
      <c r="F168" s="610"/>
      <c r="G168" s="610"/>
      <c r="H168" s="610"/>
      <c r="I168" s="611">
        <f t="shared" si="7"/>
        <v>0</v>
      </c>
    </row>
    <row r="169" spans="1:9" ht="15.75" customHeight="1">
      <c r="A169" s="158" t="s">
        <v>18</v>
      </c>
      <c r="B169" s="142" t="s">
        <v>338</v>
      </c>
      <c r="C169" s="112"/>
      <c r="D169" s="610"/>
      <c r="E169" s="611">
        <f t="shared" si="6"/>
        <v>0</v>
      </c>
      <c r="F169" s="610"/>
      <c r="G169" s="610"/>
      <c r="H169" s="610"/>
      <c r="I169" s="611">
        <f t="shared" si="7"/>
        <v>0</v>
      </c>
    </row>
    <row r="170" spans="1:9" ht="15.75" customHeight="1">
      <c r="A170" s="158" t="s">
        <v>19</v>
      </c>
      <c r="B170" s="142" t="s">
        <v>339</v>
      </c>
      <c r="C170" s="112"/>
      <c r="D170" s="612"/>
      <c r="E170" s="611">
        <f t="shared" si="6"/>
        <v>0</v>
      </c>
      <c r="F170" s="612"/>
      <c r="G170" s="612"/>
      <c r="H170" s="612"/>
      <c r="I170" s="611">
        <f t="shared" si="7"/>
        <v>0</v>
      </c>
    </row>
    <row r="171" spans="1:9" ht="15.75" customHeight="1" thickBot="1">
      <c r="A171" s="158" t="s">
        <v>20</v>
      </c>
      <c r="B171" s="142" t="s">
        <v>58</v>
      </c>
      <c r="C171" s="613"/>
      <c r="D171" s="614"/>
      <c r="E171" s="615">
        <f t="shared" si="6"/>
        <v>0</v>
      </c>
      <c r="F171" s="614"/>
      <c r="G171" s="614"/>
      <c r="H171" s="614"/>
      <c r="I171" s="615">
        <f t="shared" si="7"/>
        <v>0</v>
      </c>
    </row>
    <row r="172" spans="1:9" ht="15.75" customHeight="1" thickBot="1">
      <c r="A172" s="95" t="s">
        <v>87</v>
      </c>
      <c r="B172" s="212" t="s">
        <v>139</v>
      </c>
      <c r="C172" s="603">
        <f>C173+C174</f>
        <v>0</v>
      </c>
      <c r="D172" s="603">
        <f>D173+D174</f>
        <v>0</v>
      </c>
      <c r="E172" s="604">
        <f t="shared" si="6"/>
        <v>0</v>
      </c>
      <c r="F172" s="603">
        <f>F173+F174</f>
        <v>0</v>
      </c>
      <c r="G172" s="603">
        <f>G173+G174</f>
        <v>0</v>
      </c>
      <c r="H172" s="603">
        <f>H173+H174</f>
        <v>0</v>
      </c>
      <c r="I172" s="605">
        <f t="shared" si="7"/>
        <v>0</v>
      </c>
    </row>
    <row r="173" spans="1:9" ht="15.75" customHeight="1">
      <c r="A173" s="616" t="s">
        <v>16</v>
      </c>
      <c r="B173" s="617" t="s">
        <v>340</v>
      </c>
      <c r="C173" s="112"/>
      <c r="D173" s="618"/>
      <c r="E173" s="619">
        <f t="shared" si="6"/>
        <v>0</v>
      </c>
      <c r="F173" s="618"/>
      <c r="G173" s="618"/>
      <c r="H173" s="618"/>
      <c r="I173" s="619">
        <f t="shared" si="7"/>
        <v>0</v>
      </c>
    </row>
    <row r="174" spans="1:9" ht="15.75" customHeight="1" thickBot="1">
      <c r="A174" s="620" t="s">
        <v>17</v>
      </c>
      <c r="B174" s="186" t="s">
        <v>58</v>
      </c>
      <c r="C174" s="112"/>
      <c r="D174" s="621"/>
      <c r="E174" s="622">
        <f t="shared" si="6"/>
        <v>0</v>
      </c>
      <c r="F174" s="621"/>
      <c r="G174" s="621"/>
      <c r="H174" s="621"/>
      <c r="I174" s="622">
        <f t="shared" si="7"/>
        <v>0</v>
      </c>
    </row>
    <row r="175" spans="1:9" ht="8.25" customHeight="1" thickBot="1">
      <c r="A175" s="927"/>
      <c r="B175" s="928"/>
      <c r="C175" s="928"/>
      <c r="D175" s="928"/>
      <c r="E175" s="928"/>
      <c r="F175" s="928"/>
      <c r="G175" s="928"/>
      <c r="H175" s="928"/>
      <c r="I175" s="929"/>
    </row>
    <row r="176" spans="1:9" s="625" customFormat="1" ht="17.25" customHeight="1" thickBot="1">
      <c r="A176" s="623" t="s">
        <v>32</v>
      </c>
      <c r="B176" s="624" t="s">
        <v>341</v>
      </c>
      <c r="C176" s="597"/>
      <c r="D176" s="597"/>
      <c r="E176" s="590">
        <f t="shared" si="6"/>
        <v>0</v>
      </c>
      <c r="F176" s="597"/>
      <c r="G176" s="597"/>
      <c r="H176" s="597"/>
      <c r="I176" s="591">
        <f t="shared" si="7"/>
        <v>0</v>
      </c>
    </row>
    <row r="177" spans="1:9" s="625" customFormat="1" ht="15" thickBot="1">
      <c r="A177" s="626" t="s">
        <v>33</v>
      </c>
      <c r="B177" s="627" t="s">
        <v>88</v>
      </c>
      <c r="C177" s="220"/>
      <c r="D177" s="220"/>
      <c r="E177" s="598">
        <f t="shared" si="6"/>
        <v>0</v>
      </c>
      <c r="F177" s="220"/>
      <c r="G177" s="220"/>
      <c r="H177" s="220"/>
      <c r="I177" s="598">
        <f t="shared" si="7"/>
        <v>0</v>
      </c>
    </row>
    <row r="178" spans="1:9" s="625" customFormat="1" ht="9" customHeight="1" thickBot="1">
      <c r="A178" s="628"/>
      <c r="B178" s="560"/>
      <c r="C178" s="629"/>
      <c r="D178" s="629"/>
      <c r="E178" s="629"/>
      <c r="F178" s="629"/>
      <c r="G178" s="629"/>
      <c r="H178" s="629"/>
      <c r="I178" s="630"/>
    </row>
    <row r="179" spans="1:9" s="625" customFormat="1" ht="15" thickBot="1">
      <c r="A179" s="626" t="s">
        <v>35</v>
      </c>
      <c r="B179" s="631" t="s">
        <v>342</v>
      </c>
      <c r="C179" s="632"/>
      <c r="D179" s="633"/>
      <c r="E179" s="605">
        <f t="shared" si="6"/>
        <v>0</v>
      </c>
      <c r="F179" s="633"/>
      <c r="G179" s="632"/>
      <c r="H179" s="632"/>
      <c r="I179" s="634">
        <f t="shared" si="7"/>
        <v>0</v>
      </c>
    </row>
    <row r="180" spans="1:2" s="625" customFormat="1" ht="12.75">
      <c r="A180" s="635"/>
      <c r="B180" s="222" t="s">
        <v>176</v>
      </c>
    </row>
    <row r="181" spans="1:9" ht="12.75">
      <c r="A181" s="636"/>
      <c r="B181" s="426"/>
      <c r="C181" s="426"/>
      <c r="D181" s="426"/>
      <c r="E181" s="426"/>
      <c r="F181" s="426"/>
      <c r="G181" s="426"/>
      <c r="H181" s="426"/>
      <c r="I181" s="426"/>
    </row>
    <row r="182" spans="1:9" ht="15" customHeight="1">
      <c r="A182" s="930" t="s">
        <v>89</v>
      </c>
      <c r="B182" s="930"/>
      <c r="C182" s="930"/>
      <c r="D182" s="930"/>
      <c r="E182" s="930"/>
      <c r="F182" s="930"/>
      <c r="G182" s="930"/>
      <c r="H182" s="930"/>
      <c r="I182" s="930"/>
    </row>
    <row r="183" spans="1:9" ht="18.75">
      <c r="A183" s="411"/>
      <c r="B183" s="637" t="s">
        <v>90</v>
      </c>
      <c r="C183" s="638"/>
      <c r="D183" s="639"/>
      <c r="E183" s="639"/>
      <c r="F183" s="639"/>
      <c r="G183" s="930" t="s">
        <v>91</v>
      </c>
      <c r="H183" s="930"/>
      <c r="I183" s="930"/>
    </row>
    <row r="184" spans="1:9" ht="30.75" customHeight="1">
      <c r="A184" s="411"/>
      <c r="B184" s="640"/>
      <c r="C184" s="638"/>
      <c r="D184" s="639"/>
      <c r="E184" s="639"/>
      <c r="F184" s="639"/>
      <c r="G184" s="411"/>
      <c r="H184" s="411"/>
      <c r="I184" s="638"/>
    </row>
    <row r="185" spans="1:9" ht="8.25" customHeight="1">
      <c r="A185" s="411"/>
      <c r="B185" s="411" t="s">
        <v>343</v>
      </c>
      <c r="C185" s="638"/>
      <c r="D185" s="639"/>
      <c r="E185" s="639"/>
      <c r="F185" s="639"/>
      <c r="G185" s="638" t="s">
        <v>344</v>
      </c>
      <c r="H185" s="638"/>
      <c r="I185" s="638"/>
    </row>
    <row r="186" spans="1:9" ht="16.5" customHeight="1">
      <c r="A186" s="641"/>
      <c r="B186" s="642" t="s">
        <v>92</v>
      </c>
      <c r="C186" s="639"/>
      <c r="D186" s="639"/>
      <c r="E186" s="639"/>
      <c r="F186" s="639"/>
      <c r="G186" s="642" t="s">
        <v>92</v>
      </c>
      <c r="H186" s="643"/>
      <c r="I186" s="643"/>
    </row>
    <row r="187" spans="1:9" ht="18.75">
      <c r="A187" s="641"/>
      <c r="B187" s="931" t="s">
        <v>345</v>
      </c>
      <c r="C187" s="932"/>
      <c r="D187" s="932"/>
      <c r="E187" s="639"/>
      <c r="F187" s="644"/>
      <c r="G187" s="639"/>
      <c r="H187" s="644"/>
      <c r="I187" s="639"/>
    </row>
    <row r="188" spans="1:9" ht="18.75">
      <c r="A188" s="641"/>
      <c r="B188" s="645"/>
      <c r="C188" s="646"/>
      <c r="D188" s="647"/>
      <c r="E188" s="644"/>
      <c r="F188" s="639"/>
      <c r="G188" s="639"/>
      <c r="H188" s="644"/>
      <c r="I188" s="639"/>
    </row>
    <row r="189" spans="1:9" ht="18.75">
      <c r="A189" s="641"/>
      <c r="B189" s="933" t="s">
        <v>346</v>
      </c>
      <c r="C189" s="933"/>
      <c r="D189" s="933"/>
      <c r="E189" s="648"/>
      <c r="F189" s="648"/>
      <c r="G189" s="648"/>
      <c r="H189" s="648"/>
      <c r="I189" s="648"/>
    </row>
    <row r="190" spans="1:9" ht="18.75">
      <c r="A190" s="641"/>
      <c r="B190" s="926" t="s">
        <v>92</v>
      </c>
      <c r="C190" s="926"/>
      <c r="D190" s="926"/>
      <c r="E190" s="648"/>
      <c r="F190" s="648"/>
      <c r="G190" s="648"/>
      <c r="H190" s="648"/>
      <c r="I190" s="648"/>
    </row>
  </sheetData>
  <sheetProtection/>
  <mergeCells count="50">
    <mergeCell ref="A6:I6"/>
    <mergeCell ref="A7:I7"/>
    <mergeCell ref="B8:I8"/>
    <mergeCell ref="A9:I9"/>
    <mergeCell ref="A10:I10"/>
    <mergeCell ref="G12:I12"/>
    <mergeCell ref="A13:A15"/>
    <mergeCell ref="B13:B15"/>
    <mergeCell ref="C13:D13"/>
    <mergeCell ref="E13:E15"/>
    <mergeCell ref="F13:H13"/>
    <mergeCell ref="I13:I15"/>
    <mergeCell ref="F14:F15"/>
    <mergeCell ref="A17:I17"/>
    <mergeCell ref="A54:I54"/>
    <mergeCell ref="B56:I56"/>
    <mergeCell ref="A110:I110"/>
    <mergeCell ref="A120:I120"/>
    <mergeCell ref="A127:I127"/>
    <mergeCell ref="I137:I139"/>
    <mergeCell ref="C138:C139"/>
    <mergeCell ref="D138:D139"/>
    <mergeCell ref="F138:F139"/>
    <mergeCell ref="G138:G139"/>
    <mergeCell ref="H138:H139"/>
    <mergeCell ref="A149:A151"/>
    <mergeCell ref="B149:B151"/>
    <mergeCell ref="C149:D149"/>
    <mergeCell ref="E149:E151"/>
    <mergeCell ref="F149:H149"/>
    <mergeCell ref="C137:D137"/>
    <mergeCell ref="E137:E139"/>
    <mergeCell ref="F137:H137"/>
    <mergeCell ref="A137:A139"/>
    <mergeCell ref="B137:B139"/>
    <mergeCell ref="I149:I151"/>
    <mergeCell ref="C150:C151"/>
    <mergeCell ref="D150:D151"/>
    <mergeCell ref="F150:F151"/>
    <mergeCell ref="G150:G151"/>
    <mergeCell ref="H150:H151"/>
    <mergeCell ref="B147:D147"/>
    <mergeCell ref="E147:G147"/>
    <mergeCell ref="B190:D190"/>
    <mergeCell ref="A163:I163"/>
    <mergeCell ref="A175:I175"/>
    <mergeCell ref="A182:I182"/>
    <mergeCell ref="G183:I183"/>
    <mergeCell ref="B187:D187"/>
    <mergeCell ref="B189:D189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8"/>
  <sheetViews>
    <sheetView view="pageBreakPreview" zoomScaleNormal="90" zoomScaleSheetLayoutView="100" zoomScalePageLayoutView="25" workbookViewId="0" topLeftCell="A148">
      <selection activeCell="D179" sqref="D179"/>
    </sheetView>
  </sheetViews>
  <sheetFormatPr defaultColWidth="9.00390625" defaultRowHeight="12.75"/>
  <cols>
    <col min="1" max="1" width="5.25390625" style="1" customWidth="1"/>
    <col min="2" max="2" width="40.25390625" style="2" customWidth="1"/>
    <col min="3" max="3" width="14.75390625" style="2" customWidth="1"/>
    <col min="4" max="4" width="13.875" style="2" customWidth="1"/>
    <col min="5" max="5" width="10.25390625" style="2" customWidth="1"/>
    <col min="6" max="6" width="14.75390625" style="2" customWidth="1"/>
    <col min="7" max="7" width="14.25390625" style="2" customWidth="1"/>
    <col min="8" max="8" width="14.375" style="2" customWidth="1"/>
    <col min="9" max="9" width="11.125" style="2" customWidth="1"/>
    <col min="10" max="16384" width="9.125" style="2" customWidth="1"/>
  </cols>
  <sheetData>
    <row r="1" spans="1:7" ht="12.75">
      <c r="A1" s="1" t="s">
        <v>347</v>
      </c>
      <c r="G1" s="2" t="s">
        <v>348</v>
      </c>
    </row>
    <row r="2" spans="7:9" ht="15">
      <c r="G2" s="2" t="s">
        <v>349</v>
      </c>
      <c r="H2" s="453"/>
      <c r="I2" s="453"/>
    </row>
    <row r="3" spans="7:9" ht="15">
      <c r="G3" s="2" t="s">
        <v>1</v>
      </c>
      <c r="H3" s="453"/>
      <c r="I3" s="453"/>
    </row>
    <row r="4" spans="7:9" ht="15">
      <c r="G4" s="2" t="s">
        <v>267</v>
      </c>
      <c r="H4" s="453"/>
      <c r="I4" s="453"/>
    </row>
    <row r="5" ht="5.25" customHeight="1"/>
    <row r="6" spans="1:9" ht="18.75">
      <c r="A6" s="922" t="s">
        <v>350</v>
      </c>
      <c r="B6" s="922"/>
      <c r="C6" s="922"/>
      <c r="D6" s="922"/>
      <c r="E6" s="922"/>
      <c r="F6" s="922"/>
      <c r="G6" s="922"/>
      <c r="H6" s="922"/>
      <c r="I6" s="922"/>
    </row>
    <row r="7" spans="1:9" ht="18.75">
      <c r="A7" s="923" t="s">
        <v>262</v>
      </c>
      <c r="B7" s="923"/>
      <c r="C7" s="923"/>
      <c r="D7" s="923"/>
      <c r="E7" s="923"/>
      <c r="F7" s="923"/>
      <c r="G7" s="923"/>
      <c r="H7" s="923"/>
      <c r="I7" s="923"/>
    </row>
    <row r="8" spans="1:9" ht="9" customHeight="1">
      <c r="A8" s="3"/>
      <c r="B8" s="3"/>
      <c r="C8" s="3"/>
      <c r="D8" s="3"/>
      <c r="E8" s="3"/>
      <c r="F8" s="3"/>
      <c r="G8" s="3"/>
      <c r="H8" s="3"/>
      <c r="I8" s="3"/>
    </row>
    <row r="9" spans="1:10" s="416" customFormat="1" ht="28.5" customHeight="1">
      <c r="A9" s="924" t="s">
        <v>270</v>
      </c>
      <c r="B9" s="924"/>
      <c r="C9" s="924"/>
      <c r="D9" s="924"/>
      <c r="E9" s="924"/>
      <c r="F9" s="924"/>
      <c r="G9" s="924"/>
      <c r="H9" s="924"/>
      <c r="I9" s="924"/>
      <c r="J9" s="649"/>
    </row>
    <row r="10" spans="1:10" s="416" customFormat="1" ht="15.75">
      <c r="A10" s="925" t="s">
        <v>3</v>
      </c>
      <c r="B10" s="925"/>
      <c r="C10" s="925"/>
      <c r="D10" s="925"/>
      <c r="E10" s="925"/>
      <c r="F10" s="925"/>
      <c r="G10" s="925"/>
      <c r="H10" s="925"/>
      <c r="I10" s="925"/>
      <c r="J10" s="650"/>
    </row>
    <row r="11" spans="4:9" ht="13.5" thickBot="1">
      <c r="D11" s="417"/>
      <c r="G11" s="954" t="s">
        <v>271</v>
      </c>
      <c r="H11" s="954"/>
      <c r="I11" s="954"/>
    </row>
    <row r="12" spans="1:9" ht="16.5" customHeight="1" thickBot="1">
      <c r="A12" s="893" t="s">
        <v>4</v>
      </c>
      <c r="B12" s="893" t="s">
        <v>5</v>
      </c>
      <c r="C12" s="884" t="s">
        <v>6</v>
      </c>
      <c r="D12" s="885"/>
      <c r="E12" s="879" t="s">
        <v>7</v>
      </c>
      <c r="F12" s="997" t="s">
        <v>8</v>
      </c>
      <c r="G12" s="998"/>
      <c r="H12" s="999"/>
      <c r="I12" s="879" t="s">
        <v>9</v>
      </c>
    </row>
    <row r="13" spans="1:9" ht="12.75">
      <c r="A13" s="894"/>
      <c r="B13" s="894"/>
      <c r="C13" s="5" t="s">
        <v>10</v>
      </c>
      <c r="D13" s="5" t="s">
        <v>11</v>
      </c>
      <c r="E13" s="886"/>
      <c r="F13" s="6" t="s">
        <v>12</v>
      </c>
      <c r="G13" s="5" t="s">
        <v>10</v>
      </c>
      <c r="H13" s="5" t="s">
        <v>11</v>
      </c>
      <c r="I13" s="886"/>
    </row>
    <row r="14" spans="1:9" ht="13.5" thickBot="1">
      <c r="A14" s="895"/>
      <c r="B14" s="895"/>
      <c r="C14" s="651" t="s">
        <v>13</v>
      </c>
      <c r="D14" s="651" t="s">
        <v>14</v>
      </c>
      <c r="E14" s="880"/>
      <c r="F14" s="652" t="s">
        <v>15</v>
      </c>
      <c r="G14" s="651" t="s">
        <v>13</v>
      </c>
      <c r="H14" s="651" t="s">
        <v>14</v>
      </c>
      <c r="I14" s="880"/>
    </row>
    <row r="15" spans="1:9" s="419" customFormat="1" ht="17.25" customHeight="1" thickBot="1">
      <c r="A15" s="8" t="s">
        <v>16</v>
      </c>
      <c r="B15" s="8" t="s">
        <v>17</v>
      </c>
      <c r="C15" s="8" t="s">
        <v>18</v>
      </c>
      <c r="D15" s="8" t="s">
        <v>19</v>
      </c>
      <c r="E15" s="8" t="s">
        <v>20</v>
      </c>
      <c r="F15" s="8" t="s">
        <v>21</v>
      </c>
      <c r="G15" s="8" t="s">
        <v>22</v>
      </c>
      <c r="H15" s="8" t="s">
        <v>23</v>
      </c>
      <c r="I15" s="9" t="s">
        <v>24</v>
      </c>
    </row>
    <row r="16" spans="1:9" s="419" customFormat="1" ht="17.25" customHeight="1" thickBot="1">
      <c r="A16" s="994"/>
      <c r="B16" s="995"/>
      <c r="C16" s="995"/>
      <c r="D16" s="995"/>
      <c r="E16" s="995"/>
      <c r="F16" s="995"/>
      <c r="G16" s="995"/>
      <c r="H16" s="995"/>
      <c r="I16" s="996"/>
    </row>
    <row r="17" spans="1:9" s="419" customFormat="1" ht="24" customHeight="1" thickBot="1">
      <c r="A17" s="653"/>
      <c r="B17" s="654" t="s">
        <v>25</v>
      </c>
      <c r="C17" s="655">
        <f>C18+C24+C28+C40+C36+C25+C26+C27</f>
        <v>0</v>
      </c>
      <c r="D17" s="655">
        <f>D18+D24+D28+D40+D36+D25+D26+D27</f>
        <v>0</v>
      </c>
      <c r="E17" s="656" t="e">
        <f>D17/C17%</f>
        <v>#DIV/0!</v>
      </c>
      <c r="F17" s="655">
        <f>F18+F24+F28+F40+F36+F25+F26+F27</f>
        <v>0</v>
      </c>
      <c r="G17" s="655">
        <f>G18+G24+G28+G40+G36+G25+G26+G27</f>
        <v>0</v>
      </c>
      <c r="H17" s="655">
        <f>H18+H24+H28+H40+H36+H25+H26+H27</f>
        <v>0</v>
      </c>
      <c r="I17" s="656" t="e">
        <f>H17/G17%</f>
        <v>#DIV/0!</v>
      </c>
    </row>
    <row r="18" spans="1:9" ht="21.75" customHeight="1" thickBot="1">
      <c r="A18" s="107" t="s">
        <v>26</v>
      </c>
      <c r="B18" s="657" t="s">
        <v>351</v>
      </c>
      <c r="C18" s="655">
        <f>C19+C20+C21+C22+C23</f>
        <v>0</v>
      </c>
      <c r="D18" s="655">
        <f>D19+D20+D21+D22+D23</f>
        <v>0</v>
      </c>
      <c r="E18" s="656" t="e">
        <f aca="true" t="shared" si="0" ref="E18:E89">D18/C18%</f>
        <v>#DIV/0!</v>
      </c>
      <c r="F18" s="655">
        <f>F19+F20+F21+F22+F23</f>
        <v>0</v>
      </c>
      <c r="G18" s="655">
        <f>G19+G20+G21+G22+G23</f>
        <v>0</v>
      </c>
      <c r="H18" s="655">
        <f>H19+H20+H21+H22+H23</f>
        <v>0</v>
      </c>
      <c r="I18" s="656" t="e">
        <f aca="true" t="shared" si="1" ref="I18:I89">H18/G18%</f>
        <v>#DIV/0!</v>
      </c>
    </row>
    <row r="19" spans="1:9" ht="21.75" customHeight="1">
      <c r="A19" s="214" t="s">
        <v>16</v>
      </c>
      <c r="B19" s="658" t="s">
        <v>352</v>
      </c>
      <c r="C19" s="659"/>
      <c r="D19" s="659"/>
      <c r="E19" s="660" t="e">
        <f t="shared" si="0"/>
        <v>#DIV/0!</v>
      </c>
      <c r="F19" s="659"/>
      <c r="G19" s="659"/>
      <c r="H19" s="659"/>
      <c r="I19" s="660" t="e">
        <f t="shared" si="1"/>
        <v>#DIV/0!</v>
      </c>
    </row>
    <row r="20" spans="1:9" ht="21.75" customHeight="1">
      <c r="A20" s="215" t="s">
        <v>17</v>
      </c>
      <c r="B20" s="661" t="s">
        <v>353</v>
      </c>
      <c r="C20" s="662"/>
      <c r="D20" s="662"/>
      <c r="E20" s="663" t="e">
        <f t="shared" si="0"/>
        <v>#DIV/0!</v>
      </c>
      <c r="F20" s="662"/>
      <c r="G20" s="662"/>
      <c r="H20" s="662"/>
      <c r="I20" s="663" t="e">
        <f t="shared" si="1"/>
        <v>#DIV/0!</v>
      </c>
    </row>
    <row r="21" spans="1:9" ht="21.75" customHeight="1">
      <c r="A21" s="215" t="s">
        <v>18</v>
      </c>
      <c r="B21" s="664" t="s">
        <v>354</v>
      </c>
      <c r="C21" s="662"/>
      <c r="D21" s="662"/>
      <c r="E21" s="663" t="e">
        <f t="shared" si="0"/>
        <v>#DIV/0!</v>
      </c>
      <c r="F21" s="662"/>
      <c r="G21" s="662"/>
      <c r="H21" s="662"/>
      <c r="I21" s="663" t="e">
        <f t="shared" si="1"/>
        <v>#DIV/0!</v>
      </c>
    </row>
    <row r="22" spans="1:9" ht="21.75" customHeight="1">
      <c r="A22" s="215" t="s">
        <v>19</v>
      </c>
      <c r="B22" s="664" t="s">
        <v>355</v>
      </c>
      <c r="C22" s="662"/>
      <c r="D22" s="662"/>
      <c r="E22" s="663" t="e">
        <f t="shared" si="0"/>
        <v>#DIV/0!</v>
      </c>
      <c r="F22" s="662"/>
      <c r="G22" s="662"/>
      <c r="H22" s="662"/>
      <c r="I22" s="663" t="e">
        <f t="shared" si="1"/>
        <v>#DIV/0!</v>
      </c>
    </row>
    <row r="23" spans="1:9" ht="21.75" customHeight="1" thickBot="1">
      <c r="A23" s="215" t="s">
        <v>20</v>
      </c>
      <c r="B23" s="658" t="s">
        <v>29</v>
      </c>
      <c r="C23" s="662"/>
      <c r="D23" s="662"/>
      <c r="E23" s="663" t="e">
        <f t="shared" si="0"/>
        <v>#DIV/0!</v>
      </c>
      <c r="F23" s="662"/>
      <c r="G23" s="662"/>
      <c r="H23" s="662"/>
      <c r="I23" s="663" t="e">
        <f t="shared" si="1"/>
        <v>#DIV/0!</v>
      </c>
    </row>
    <row r="24" spans="1:9" ht="21.75" customHeight="1" thickBot="1">
      <c r="A24" s="665" t="s">
        <v>30</v>
      </c>
      <c r="B24" s="454" t="s">
        <v>31</v>
      </c>
      <c r="C24" s="666"/>
      <c r="D24" s="666"/>
      <c r="E24" s="656" t="e">
        <f t="shared" si="0"/>
        <v>#DIV/0!</v>
      </c>
      <c r="F24" s="666"/>
      <c r="G24" s="666"/>
      <c r="H24" s="666"/>
      <c r="I24" s="656" t="e">
        <f t="shared" si="1"/>
        <v>#DIV/0!</v>
      </c>
    </row>
    <row r="25" spans="1:9" ht="21.75" customHeight="1" thickBot="1">
      <c r="A25" s="527" t="s">
        <v>32</v>
      </c>
      <c r="B25" s="454" t="s">
        <v>95</v>
      </c>
      <c r="C25" s="666"/>
      <c r="D25" s="666"/>
      <c r="E25" s="656" t="e">
        <f t="shared" si="0"/>
        <v>#DIV/0!</v>
      </c>
      <c r="F25" s="666"/>
      <c r="G25" s="666"/>
      <c r="H25" s="666"/>
      <c r="I25" s="656" t="e">
        <f t="shared" si="1"/>
        <v>#DIV/0!</v>
      </c>
    </row>
    <row r="26" spans="1:9" ht="21.75" customHeight="1" thickBot="1">
      <c r="A26" s="455" t="s">
        <v>33</v>
      </c>
      <c r="B26" s="454" t="s">
        <v>356</v>
      </c>
      <c r="C26" s="666"/>
      <c r="D26" s="666"/>
      <c r="E26" s="656" t="e">
        <f t="shared" si="0"/>
        <v>#DIV/0!</v>
      </c>
      <c r="F26" s="666"/>
      <c r="G26" s="666"/>
      <c r="H26" s="666"/>
      <c r="I26" s="656" t="e">
        <f t="shared" si="1"/>
        <v>#DIV/0!</v>
      </c>
    </row>
    <row r="27" spans="1:9" ht="21.75" customHeight="1" thickBot="1">
      <c r="A27" s="455" t="s">
        <v>35</v>
      </c>
      <c r="B27" s="454" t="s">
        <v>101</v>
      </c>
      <c r="C27" s="666"/>
      <c r="D27" s="666"/>
      <c r="E27" s="656" t="e">
        <f t="shared" si="0"/>
        <v>#DIV/0!</v>
      </c>
      <c r="F27" s="666"/>
      <c r="G27" s="666"/>
      <c r="H27" s="666"/>
      <c r="I27" s="656" t="e">
        <f t="shared" si="1"/>
        <v>#DIV/0!</v>
      </c>
    </row>
    <row r="28" spans="1:9" ht="21.75" customHeight="1" thickBot="1">
      <c r="A28" s="528" t="s">
        <v>36</v>
      </c>
      <c r="B28" s="667" t="s">
        <v>205</v>
      </c>
      <c r="C28" s="655">
        <f>C29+C35+C30</f>
        <v>0</v>
      </c>
      <c r="D28" s="655">
        <f>D29+D35+D30</f>
        <v>0</v>
      </c>
      <c r="E28" s="656" t="e">
        <f t="shared" si="0"/>
        <v>#DIV/0!</v>
      </c>
      <c r="F28" s="655">
        <f>F29+F35+F30</f>
        <v>0</v>
      </c>
      <c r="G28" s="655">
        <f>G29+G35+G30</f>
        <v>0</v>
      </c>
      <c r="H28" s="655">
        <f>H29+H35+H30</f>
        <v>0</v>
      </c>
      <c r="I28" s="656" t="e">
        <f t="shared" si="1"/>
        <v>#DIV/0!</v>
      </c>
    </row>
    <row r="29" spans="1:9" s="671" customFormat="1" ht="21.75" customHeight="1">
      <c r="A29" s="668" t="s">
        <v>16</v>
      </c>
      <c r="B29" s="658" t="s">
        <v>357</v>
      </c>
      <c r="C29" s="669"/>
      <c r="D29" s="669"/>
      <c r="E29" s="670" t="e">
        <f t="shared" si="0"/>
        <v>#DIV/0!</v>
      </c>
      <c r="F29" s="669"/>
      <c r="G29" s="669"/>
      <c r="H29" s="669"/>
      <c r="I29" s="670" t="e">
        <f t="shared" si="1"/>
        <v>#DIV/0!</v>
      </c>
    </row>
    <row r="30" spans="1:9" s="671" customFormat="1" ht="21.75" customHeight="1">
      <c r="A30" s="524" t="s">
        <v>17</v>
      </c>
      <c r="B30" s="672" t="s">
        <v>206</v>
      </c>
      <c r="C30" s="669">
        <f>SUM(C31:C34)</f>
        <v>0</v>
      </c>
      <c r="D30" s="669">
        <f>SUM(D31:D34)</f>
        <v>0</v>
      </c>
      <c r="E30" s="670" t="e">
        <f t="shared" si="0"/>
        <v>#DIV/0!</v>
      </c>
      <c r="F30" s="669">
        <f>SUM(F31:F34)</f>
        <v>0</v>
      </c>
      <c r="G30" s="669">
        <f>SUM(G31:G34)</f>
        <v>0</v>
      </c>
      <c r="H30" s="669">
        <f>SUM(H31:H34)</f>
        <v>0</v>
      </c>
      <c r="I30" s="670" t="e">
        <f t="shared" si="1"/>
        <v>#DIV/0!</v>
      </c>
    </row>
    <row r="31" spans="1:9" ht="19.5" customHeight="1">
      <c r="A31" s="673"/>
      <c r="B31" s="658" t="s">
        <v>207</v>
      </c>
      <c r="C31" s="669"/>
      <c r="D31" s="669"/>
      <c r="E31" s="670" t="e">
        <f t="shared" si="0"/>
        <v>#DIV/0!</v>
      </c>
      <c r="F31" s="669"/>
      <c r="G31" s="669"/>
      <c r="H31" s="669"/>
      <c r="I31" s="670" t="e">
        <f t="shared" si="1"/>
        <v>#DIV/0!</v>
      </c>
    </row>
    <row r="32" spans="1:9" ht="19.5" customHeight="1">
      <c r="A32" s="673"/>
      <c r="B32" s="661" t="s">
        <v>358</v>
      </c>
      <c r="C32" s="669"/>
      <c r="D32" s="669"/>
      <c r="E32" s="670" t="e">
        <f t="shared" si="0"/>
        <v>#DIV/0!</v>
      </c>
      <c r="F32" s="669"/>
      <c r="G32" s="669"/>
      <c r="H32" s="669"/>
      <c r="I32" s="670" t="e">
        <f t="shared" si="1"/>
        <v>#DIV/0!</v>
      </c>
    </row>
    <row r="33" spans="1:9" ht="19.5" customHeight="1">
      <c r="A33" s="673"/>
      <c r="B33" s="661" t="s">
        <v>34</v>
      </c>
      <c r="C33" s="669"/>
      <c r="D33" s="669"/>
      <c r="E33" s="670" t="e">
        <f t="shared" si="0"/>
        <v>#DIV/0!</v>
      </c>
      <c r="F33" s="669"/>
      <c r="G33" s="669"/>
      <c r="H33" s="669"/>
      <c r="I33" s="670" t="e">
        <f t="shared" si="1"/>
        <v>#DIV/0!</v>
      </c>
    </row>
    <row r="34" spans="1:9" ht="19.5" customHeight="1">
      <c r="A34" s="674"/>
      <c r="B34" s="664" t="s">
        <v>359</v>
      </c>
      <c r="C34" s="669"/>
      <c r="D34" s="669"/>
      <c r="E34" s="670" t="e">
        <f t="shared" si="0"/>
        <v>#DIV/0!</v>
      </c>
      <c r="F34" s="669"/>
      <c r="G34" s="669"/>
      <c r="H34" s="669"/>
      <c r="I34" s="670" t="e">
        <f t="shared" si="1"/>
        <v>#DIV/0!</v>
      </c>
    </row>
    <row r="35" spans="1:9" ht="21.75" customHeight="1" thickBot="1">
      <c r="A35" s="675" t="s">
        <v>18</v>
      </c>
      <c r="B35" s="676" t="s">
        <v>29</v>
      </c>
      <c r="C35" s="677"/>
      <c r="D35" s="677"/>
      <c r="E35" s="678" t="e">
        <f t="shared" si="0"/>
        <v>#DIV/0!</v>
      </c>
      <c r="F35" s="677"/>
      <c r="G35" s="677"/>
      <c r="H35" s="677"/>
      <c r="I35" s="678" t="e">
        <f t="shared" si="1"/>
        <v>#DIV/0!</v>
      </c>
    </row>
    <row r="36" spans="1:9" ht="21.75" customHeight="1" thickBot="1">
      <c r="A36" s="375" t="s">
        <v>39</v>
      </c>
      <c r="B36" s="667" t="s">
        <v>210</v>
      </c>
      <c r="C36" s="473">
        <f>C37+C39+C38</f>
        <v>0</v>
      </c>
      <c r="D36" s="473">
        <f>D37+D39+D38</f>
        <v>0</v>
      </c>
      <c r="E36" s="290" t="e">
        <f t="shared" si="0"/>
        <v>#DIV/0!</v>
      </c>
      <c r="F36" s="473">
        <f>F37+F39+F38</f>
        <v>0</v>
      </c>
      <c r="G36" s="473">
        <f>G37+G39+G38</f>
        <v>0</v>
      </c>
      <c r="H36" s="473">
        <f>H37+H39+H38</f>
        <v>0</v>
      </c>
      <c r="I36" s="290" t="e">
        <f t="shared" si="1"/>
        <v>#DIV/0!</v>
      </c>
    </row>
    <row r="37" spans="1:9" ht="19.5" customHeight="1">
      <c r="A37" s="519" t="s">
        <v>16</v>
      </c>
      <c r="B37" s="679" t="s">
        <v>360</v>
      </c>
      <c r="C37" s="680"/>
      <c r="D37" s="680"/>
      <c r="E37" s="681" t="e">
        <f t="shared" si="0"/>
        <v>#DIV/0!</v>
      </c>
      <c r="F37" s="680"/>
      <c r="G37" s="680"/>
      <c r="H37" s="680"/>
      <c r="I37" s="682" t="e">
        <f t="shared" si="1"/>
        <v>#DIV/0!</v>
      </c>
    </row>
    <row r="38" spans="1:9" ht="20.25" customHeight="1">
      <c r="A38" s="524" t="s">
        <v>17</v>
      </c>
      <c r="B38" s="661" t="s">
        <v>361</v>
      </c>
      <c r="C38" s="683"/>
      <c r="D38" s="683"/>
      <c r="E38" s="684" t="e">
        <f t="shared" si="0"/>
        <v>#DIV/0!</v>
      </c>
      <c r="F38" s="683"/>
      <c r="G38" s="683"/>
      <c r="H38" s="683"/>
      <c r="I38" s="110" t="e">
        <f t="shared" si="1"/>
        <v>#DIV/0!</v>
      </c>
    </row>
    <row r="39" spans="1:9" s="426" customFormat="1" ht="20.25" customHeight="1" thickBot="1">
      <c r="A39" s="685" t="s">
        <v>18</v>
      </c>
      <c r="B39" s="686" t="s">
        <v>362</v>
      </c>
      <c r="C39" s="687"/>
      <c r="D39" s="687"/>
      <c r="E39" s="688" t="e">
        <f t="shared" si="0"/>
        <v>#DIV/0!</v>
      </c>
      <c r="F39" s="687"/>
      <c r="G39" s="687"/>
      <c r="H39" s="687"/>
      <c r="I39" s="689" t="e">
        <f t="shared" si="1"/>
        <v>#DIV/0!</v>
      </c>
    </row>
    <row r="40" spans="1:9" s="453" customFormat="1" ht="21.75" customHeight="1" thickBot="1">
      <c r="A40" s="690" t="s">
        <v>57</v>
      </c>
      <c r="B40" s="691" t="s">
        <v>37</v>
      </c>
      <c r="C40" s="692"/>
      <c r="D40" s="692"/>
      <c r="E40" s="693" t="e">
        <f t="shared" si="0"/>
        <v>#DIV/0!</v>
      </c>
      <c r="F40" s="692"/>
      <c r="G40" s="692"/>
      <c r="H40" s="692"/>
      <c r="I40" s="694" t="e">
        <f t="shared" si="1"/>
        <v>#DIV/0!</v>
      </c>
    </row>
    <row r="41" spans="1:9" s="423" customFormat="1" ht="16.5" customHeight="1" thickBot="1">
      <c r="A41" s="945"/>
      <c r="B41" s="946"/>
      <c r="C41" s="946"/>
      <c r="D41" s="946"/>
      <c r="E41" s="946"/>
      <c r="F41" s="946"/>
      <c r="G41" s="946"/>
      <c r="H41" s="946"/>
      <c r="I41" s="947"/>
    </row>
    <row r="42" spans="1:9" s="423" customFormat="1" ht="24" customHeight="1" thickBot="1">
      <c r="A42" s="665"/>
      <c r="B42" s="695" t="s">
        <v>38</v>
      </c>
      <c r="C42" s="655">
        <f>C48+C83+C86+C90+C91+C92+C82</f>
        <v>0</v>
      </c>
      <c r="D42" s="655">
        <f>D48+D83+D86+D90+D91+D92+D82</f>
        <v>0</v>
      </c>
      <c r="E42" s="655" t="e">
        <f t="shared" si="0"/>
        <v>#DIV/0!</v>
      </c>
      <c r="F42" s="655">
        <f>F48+F83+F86+F90+F91+F92+F82</f>
        <v>0</v>
      </c>
      <c r="G42" s="655">
        <f>G48+G83+G86+G90+G91+G92+G82</f>
        <v>0</v>
      </c>
      <c r="H42" s="655">
        <f>H48+H83+H86+H90+H91+H92+H82</f>
        <v>0</v>
      </c>
      <c r="I42" s="655" t="e">
        <f t="shared" si="1"/>
        <v>#DIV/0!</v>
      </c>
    </row>
    <row r="43" spans="1:9" s="423" customFormat="1" ht="18" customHeight="1" thickBot="1">
      <c r="A43" s="375" t="s">
        <v>59</v>
      </c>
      <c r="B43" s="667" t="s">
        <v>40</v>
      </c>
      <c r="C43" s="696"/>
      <c r="D43" s="696"/>
      <c r="E43" s="696"/>
      <c r="F43" s="696"/>
      <c r="G43" s="696"/>
      <c r="H43" s="696"/>
      <c r="I43" s="697"/>
    </row>
    <row r="44" spans="1:9" s="423" customFormat="1" ht="22.5" customHeight="1" thickBot="1">
      <c r="A44" s="665" t="s">
        <v>102</v>
      </c>
      <c r="B44" s="667" t="s">
        <v>298</v>
      </c>
      <c r="C44" s="475">
        <f>C45+C46+C47</f>
        <v>0</v>
      </c>
      <c r="D44" s="475">
        <f>D45+D46+D47</f>
        <v>0</v>
      </c>
      <c r="E44" s="475" t="e">
        <f t="shared" si="0"/>
        <v>#DIV/0!</v>
      </c>
      <c r="F44" s="475">
        <f>F45+F46+F47</f>
        <v>0</v>
      </c>
      <c r="G44" s="475">
        <f>G45+G46+G47</f>
        <v>0</v>
      </c>
      <c r="H44" s="475">
        <f>H45+H46+H47</f>
        <v>0</v>
      </c>
      <c r="I44" s="475" t="e">
        <f t="shared" si="1"/>
        <v>#DIV/0!</v>
      </c>
    </row>
    <row r="45" spans="1:9" ht="21" customHeight="1">
      <c r="A45" s="698" t="s">
        <v>16</v>
      </c>
      <c r="B45" s="699" t="s">
        <v>299</v>
      </c>
      <c r="C45" s="510"/>
      <c r="D45" s="510"/>
      <c r="E45" s="511" t="e">
        <f t="shared" si="0"/>
        <v>#DIV/0!</v>
      </c>
      <c r="F45" s="510"/>
      <c r="G45" s="510"/>
      <c r="H45" s="510"/>
      <c r="I45" s="511" t="e">
        <f t="shared" si="1"/>
        <v>#DIV/0!</v>
      </c>
    </row>
    <row r="46" spans="1:9" ht="21" customHeight="1">
      <c r="A46" s="698" t="s">
        <v>17</v>
      </c>
      <c r="B46" s="700" t="s">
        <v>300</v>
      </c>
      <c r="C46" s="512"/>
      <c r="D46" s="512"/>
      <c r="E46" s="513" t="e">
        <f t="shared" si="0"/>
        <v>#DIV/0!</v>
      </c>
      <c r="F46" s="512"/>
      <c r="G46" s="512"/>
      <c r="H46" s="512"/>
      <c r="I46" s="513" t="e">
        <f t="shared" si="1"/>
        <v>#DIV/0!</v>
      </c>
    </row>
    <row r="47" spans="1:13" ht="21" customHeight="1" thickBot="1">
      <c r="A47" s="698" t="s">
        <v>18</v>
      </c>
      <c r="B47" s="701" t="s">
        <v>363</v>
      </c>
      <c r="C47" s="512"/>
      <c r="D47" s="512"/>
      <c r="E47" s="513" t="e">
        <f t="shared" si="0"/>
        <v>#DIV/0!</v>
      </c>
      <c r="F47" s="512"/>
      <c r="G47" s="512"/>
      <c r="H47" s="512"/>
      <c r="I47" s="513" t="e">
        <f t="shared" si="1"/>
        <v>#DIV/0!</v>
      </c>
      <c r="M47" s="649"/>
    </row>
    <row r="48" spans="1:9" s="423" customFormat="1" ht="27.75" customHeight="1" thickBot="1">
      <c r="A48" s="527" t="s">
        <v>364</v>
      </c>
      <c r="B48" s="667" t="s">
        <v>231</v>
      </c>
      <c r="C48" s="475">
        <f>C49+C54+C59+C60+C66+C70+C73+C78</f>
        <v>0</v>
      </c>
      <c r="D48" s="475">
        <f>D49+D54+D59+D60+D66+D70+D73+D78</f>
        <v>0</v>
      </c>
      <c r="E48" s="475" t="e">
        <f t="shared" si="0"/>
        <v>#DIV/0!</v>
      </c>
      <c r="F48" s="475">
        <f>F49+F54+F59+F60+F66+F70+F73+F78</f>
        <v>0</v>
      </c>
      <c r="G48" s="475">
        <f>G49+G54+G59+G60+G66+G70+G73+G78</f>
        <v>0</v>
      </c>
      <c r="H48" s="475">
        <f>H49+H54+H59+H60+H66+H70+H73+H78</f>
        <v>0</v>
      </c>
      <c r="I48" s="475" t="e">
        <f t="shared" si="1"/>
        <v>#DIV/0!</v>
      </c>
    </row>
    <row r="49" spans="1:9" ht="21.75" customHeight="1" thickBot="1">
      <c r="A49" s="702" t="s">
        <v>16</v>
      </c>
      <c r="B49" s="703" t="s">
        <v>302</v>
      </c>
      <c r="C49" s="475">
        <f>C51+C50+C52+C53</f>
        <v>0</v>
      </c>
      <c r="D49" s="475">
        <f>D51+D50+D52+D53</f>
        <v>0</v>
      </c>
      <c r="E49" s="475" t="e">
        <f t="shared" si="0"/>
        <v>#DIV/0!</v>
      </c>
      <c r="F49" s="475">
        <f>F51+F50+F52+F53</f>
        <v>0</v>
      </c>
      <c r="G49" s="475">
        <f>G51+G50+G52+G53</f>
        <v>0</v>
      </c>
      <c r="H49" s="475">
        <f>H51+H50+H52+H53</f>
        <v>0</v>
      </c>
      <c r="I49" s="475" t="e">
        <f t="shared" si="1"/>
        <v>#DIV/0!</v>
      </c>
    </row>
    <row r="50" spans="1:9" ht="21" customHeight="1">
      <c r="A50" s="704"/>
      <c r="B50" s="705" t="s">
        <v>365</v>
      </c>
      <c r="C50" s="706"/>
      <c r="D50" s="706"/>
      <c r="E50" s="707" t="e">
        <f t="shared" si="0"/>
        <v>#DIV/0!</v>
      </c>
      <c r="F50" s="706"/>
      <c r="G50" s="706"/>
      <c r="H50" s="706"/>
      <c r="I50" s="707" t="e">
        <f t="shared" si="1"/>
        <v>#DIV/0!</v>
      </c>
    </row>
    <row r="51" spans="1:9" ht="21" customHeight="1">
      <c r="A51" s="704"/>
      <c r="B51" s="708" t="s">
        <v>366</v>
      </c>
      <c r="C51" s="512"/>
      <c r="D51" s="512"/>
      <c r="E51" s="513" t="e">
        <f t="shared" si="0"/>
        <v>#DIV/0!</v>
      </c>
      <c r="F51" s="512"/>
      <c r="G51" s="512"/>
      <c r="H51" s="512"/>
      <c r="I51" s="513" t="e">
        <f t="shared" si="1"/>
        <v>#DIV/0!</v>
      </c>
    </row>
    <row r="52" spans="1:9" ht="21" customHeight="1">
      <c r="A52" s="704"/>
      <c r="B52" s="709" t="s">
        <v>367</v>
      </c>
      <c r="C52" s="710"/>
      <c r="D52" s="710"/>
      <c r="E52" s="711" t="e">
        <f t="shared" si="0"/>
        <v>#DIV/0!</v>
      </c>
      <c r="F52" s="710"/>
      <c r="G52" s="710"/>
      <c r="H52" s="710"/>
      <c r="I52" s="711" t="e">
        <f t="shared" si="1"/>
        <v>#DIV/0!</v>
      </c>
    </row>
    <row r="53" spans="1:11" ht="21" customHeight="1" thickBot="1">
      <c r="A53" s="712"/>
      <c r="B53" s="705" t="s">
        <v>368</v>
      </c>
      <c r="C53" s="713"/>
      <c r="D53" s="713"/>
      <c r="E53" s="714" t="e">
        <f t="shared" si="0"/>
        <v>#DIV/0!</v>
      </c>
      <c r="F53" s="713"/>
      <c r="G53" s="713"/>
      <c r="H53" s="713"/>
      <c r="I53" s="714" t="e">
        <f t="shared" si="1"/>
        <v>#DIV/0!</v>
      </c>
      <c r="K53" s="514"/>
    </row>
    <row r="54" spans="1:9" ht="21" customHeight="1" thickBot="1">
      <c r="A54" s="702" t="s">
        <v>17</v>
      </c>
      <c r="B54" s="703" t="s">
        <v>213</v>
      </c>
      <c r="C54" s="475">
        <f>C55+C56+C57+C58</f>
        <v>0</v>
      </c>
      <c r="D54" s="475">
        <f>D55+D56+D57+D58</f>
        <v>0</v>
      </c>
      <c r="E54" s="475" t="e">
        <f t="shared" si="0"/>
        <v>#DIV/0!</v>
      </c>
      <c r="F54" s="475">
        <f>F55+F56+F57+F58</f>
        <v>0</v>
      </c>
      <c r="G54" s="475">
        <f>G55+G56+G57+G58</f>
        <v>0</v>
      </c>
      <c r="H54" s="475">
        <f>H55+H56+H57+H58</f>
        <v>0</v>
      </c>
      <c r="I54" s="475" t="e">
        <f t="shared" si="1"/>
        <v>#DIV/0!</v>
      </c>
    </row>
    <row r="55" spans="1:9" ht="21" customHeight="1">
      <c r="A55" s="715"/>
      <c r="B55" s="716" t="s">
        <v>369</v>
      </c>
      <c r="C55" s="706"/>
      <c r="D55" s="706"/>
      <c r="E55" s="707" t="e">
        <f t="shared" si="0"/>
        <v>#DIV/0!</v>
      </c>
      <c r="F55" s="706"/>
      <c r="G55" s="706"/>
      <c r="H55" s="706"/>
      <c r="I55" s="707" t="e">
        <f t="shared" si="1"/>
        <v>#DIV/0!</v>
      </c>
    </row>
    <row r="56" spans="1:9" ht="21" customHeight="1" thickBot="1">
      <c r="A56" s="712"/>
      <c r="B56" s="717" t="s">
        <v>370</v>
      </c>
      <c r="C56" s="718"/>
      <c r="D56" s="718"/>
      <c r="E56" s="719" t="e">
        <f t="shared" si="0"/>
        <v>#DIV/0!</v>
      </c>
      <c r="F56" s="718"/>
      <c r="G56" s="718"/>
      <c r="H56" s="718"/>
      <c r="I56" s="719" t="e">
        <f t="shared" si="1"/>
        <v>#DIV/0!</v>
      </c>
    </row>
    <row r="57" spans="1:9" ht="21" customHeight="1">
      <c r="A57" s="704"/>
      <c r="B57" s="699" t="s">
        <v>371</v>
      </c>
      <c r="C57" s="710"/>
      <c r="D57" s="710"/>
      <c r="E57" s="711" t="e">
        <f t="shared" si="0"/>
        <v>#DIV/0!</v>
      </c>
      <c r="F57" s="710"/>
      <c r="G57" s="710"/>
      <c r="H57" s="710"/>
      <c r="I57" s="711" t="e">
        <f t="shared" si="1"/>
        <v>#DIV/0!</v>
      </c>
    </row>
    <row r="58" spans="1:9" ht="21" customHeight="1" thickBot="1">
      <c r="A58" s="712"/>
      <c r="B58" s="686" t="s">
        <v>368</v>
      </c>
      <c r="C58" s="713"/>
      <c r="D58" s="713"/>
      <c r="E58" s="714" t="e">
        <f t="shared" si="0"/>
        <v>#DIV/0!</v>
      </c>
      <c r="F58" s="713"/>
      <c r="G58" s="713"/>
      <c r="H58" s="713"/>
      <c r="I58" s="714" t="e">
        <f t="shared" si="1"/>
        <v>#DIV/0!</v>
      </c>
    </row>
    <row r="59" spans="1:9" ht="21" customHeight="1" thickBot="1">
      <c r="A59" s="702" t="s">
        <v>18</v>
      </c>
      <c r="B59" s="703" t="s">
        <v>48</v>
      </c>
      <c r="C59" s="720"/>
      <c r="D59" s="720"/>
      <c r="E59" s="475" t="e">
        <f t="shared" si="0"/>
        <v>#DIV/0!</v>
      </c>
      <c r="F59" s="720"/>
      <c r="G59" s="720"/>
      <c r="H59" s="720"/>
      <c r="I59" s="475" t="e">
        <f t="shared" si="1"/>
        <v>#DIV/0!</v>
      </c>
    </row>
    <row r="60" spans="1:9" ht="20.25" customHeight="1" thickBot="1">
      <c r="A60" s="702" t="s">
        <v>19</v>
      </c>
      <c r="B60" s="703" t="s">
        <v>311</v>
      </c>
      <c r="C60" s="475">
        <f>C64+C65+C61+C62+C63</f>
        <v>0</v>
      </c>
      <c r="D60" s="475">
        <f>D64+D65+D61+D62+D63</f>
        <v>0</v>
      </c>
      <c r="E60" s="475" t="e">
        <f t="shared" si="0"/>
        <v>#DIV/0!</v>
      </c>
      <c r="F60" s="475">
        <f>F64+F65+F61+F62+F63</f>
        <v>0</v>
      </c>
      <c r="G60" s="475">
        <f>G64+G65+G61+G62+G63</f>
        <v>0</v>
      </c>
      <c r="H60" s="475">
        <f>H64+H65+H61+H62+H63</f>
        <v>0</v>
      </c>
      <c r="I60" s="475" t="e">
        <f t="shared" si="1"/>
        <v>#DIV/0!</v>
      </c>
    </row>
    <row r="61" spans="1:9" ht="21.75" customHeight="1">
      <c r="A61" s="704"/>
      <c r="B61" s="664" t="s">
        <v>312</v>
      </c>
      <c r="C61" s="706"/>
      <c r="D61" s="706"/>
      <c r="E61" s="707" t="e">
        <f t="shared" si="0"/>
        <v>#DIV/0!</v>
      </c>
      <c r="F61" s="706"/>
      <c r="G61" s="706"/>
      <c r="H61" s="706"/>
      <c r="I61" s="707" t="e">
        <f t="shared" si="1"/>
        <v>#DIV/0!</v>
      </c>
    </row>
    <row r="62" spans="1:9" ht="21.75" customHeight="1">
      <c r="A62" s="704"/>
      <c r="B62" s="664" t="s">
        <v>372</v>
      </c>
      <c r="C62" s="512"/>
      <c r="D62" s="512"/>
      <c r="E62" s="513" t="e">
        <f t="shared" si="0"/>
        <v>#DIV/0!</v>
      </c>
      <c r="F62" s="512"/>
      <c r="G62" s="512"/>
      <c r="H62" s="512"/>
      <c r="I62" s="513" t="e">
        <f t="shared" si="1"/>
        <v>#DIV/0!</v>
      </c>
    </row>
    <row r="63" spans="1:9" ht="21.75" customHeight="1">
      <c r="A63" s="704"/>
      <c r="B63" s="664" t="s">
        <v>373</v>
      </c>
      <c r="C63" s="512"/>
      <c r="D63" s="512"/>
      <c r="E63" s="513" t="e">
        <f t="shared" si="0"/>
        <v>#DIV/0!</v>
      </c>
      <c r="F63" s="512"/>
      <c r="G63" s="512"/>
      <c r="H63" s="512"/>
      <c r="I63" s="513" t="e">
        <f t="shared" si="1"/>
        <v>#DIV/0!</v>
      </c>
    </row>
    <row r="64" spans="1:9" ht="21.75" customHeight="1">
      <c r="A64" s="704"/>
      <c r="B64" s="721" t="s">
        <v>374</v>
      </c>
      <c r="C64" s="512"/>
      <c r="D64" s="512"/>
      <c r="E64" s="513" t="e">
        <f t="shared" si="0"/>
        <v>#DIV/0!</v>
      </c>
      <c r="F64" s="512"/>
      <c r="G64" s="512"/>
      <c r="H64" s="512"/>
      <c r="I64" s="513" t="e">
        <f t="shared" si="1"/>
        <v>#DIV/0!</v>
      </c>
    </row>
    <row r="65" spans="1:9" ht="21.75" customHeight="1" thickBot="1">
      <c r="A65" s="704"/>
      <c r="B65" s="722" t="s">
        <v>375</v>
      </c>
      <c r="C65" s="512"/>
      <c r="D65" s="512"/>
      <c r="E65" s="513" t="e">
        <f t="shared" si="0"/>
        <v>#DIV/0!</v>
      </c>
      <c r="F65" s="512"/>
      <c r="G65" s="512"/>
      <c r="H65" s="512"/>
      <c r="I65" s="513" t="e">
        <f t="shared" si="1"/>
        <v>#DIV/0!</v>
      </c>
    </row>
    <row r="66" spans="1:9" ht="21.75" customHeight="1" thickBot="1">
      <c r="A66" s="702" t="s">
        <v>20</v>
      </c>
      <c r="B66" s="723" t="s">
        <v>108</v>
      </c>
      <c r="C66" s="475">
        <f>C67+C68+C69</f>
        <v>0</v>
      </c>
      <c r="D66" s="475">
        <f>D67+D68+D69</f>
        <v>0</v>
      </c>
      <c r="E66" s="475" t="e">
        <f t="shared" si="0"/>
        <v>#DIV/0!</v>
      </c>
      <c r="F66" s="475">
        <f>F67+F68+F69</f>
        <v>0</v>
      </c>
      <c r="G66" s="475">
        <f>G67+G68+G69</f>
        <v>0</v>
      </c>
      <c r="H66" s="475">
        <f>H67+H68+H69</f>
        <v>0</v>
      </c>
      <c r="I66" s="475" t="e">
        <f t="shared" si="1"/>
        <v>#DIV/0!</v>
      </c>
    </row>
    <row r="67" spans="1:9" ht="18" customHeight="1">
      <c r="A67" s="704"/>
      <c r="B67" s="679" t="s">
        <v>49</v>
      </c>
      <c r="C67" s="706"/>
      <c r="D67" s="706"/>
      <c r="E67" s="711" t="e">
        <f t="shared" si="0"/>
        <v>#DIV/0!</v>
      </c>
      <c r="F67" s="706"/>
      <c r="G67" s="706"/>
      <c r="H67" s="706"/>
      <c r="I67" s="711" t="e">
        <f t="shared" si="1"/>
        <v>#DIV/0!</v>
      </c>
    </row>
    <row r="68" spans="1:9" ht="18" customHeight="1">
      <c r="A68" s="704"/>
      <c r="B68" s="664" t="s">
        <v>50</v>
      </c>
      <c r="C68" s="512"/>
      <c r="D68" s="512"/>
      <c r="E68" s="513" t="e">
        <f t="shared" si="0"/>
        <v>#DIV/0!</v>
      </c>
      <c r="F68" s="512"/>
      <c r="G68" s="512"/>
      <c r="H68" s="512"/>
      <c r="I68" s="513" t="e">
        <f t="shared" si="1"/>
        <v>#DIV/0!</v>
      </c>
    </row>
    <row r="69" spans="1:9" ht="18" customHeight="1" thickBot="1">
      <c r="A69" s="712"/>
      <c r="B69" s="724" t="s">
        <v>319</v>
      </c>
      <c r="C69" s="718"/>
      <c r="D69" s="718"/>
      <c r="E69" s="725" t="e">
        <f t="shared" si="0"/>
        <v>#DIV/0!</v>
      </c>
      <c r="F69" s="718"/>
      <c r="G69" s="718"/>
      <c r="H69" s="718"/>
      <c r="I69" s="725" t="e">
        <f t="shared" si="1"/>
        <v>#DIV/0!</v>
      </c>
    </row>
    <row r="70" spans="1:9" ht="18.75" customHeight="1" thickBot="1">
      <c r="A70" s="726" t="s">
        <v>21</v>
      </c>
      <c r="B70" s="703" t="s">
        <v>110</v>
      </c>
      <c r="C70" s="475">
        <f>C71+C72</f>
        <v>0</v>
      </c>
      <c r="D70" s="475">
        <f>D71+D72</f>
        <v>0</v>
      </c>
      <c r="E70" s="475" t="e">
        <f t="shared" si="0"/>
        <v>#DIV/0!</v>
      </c>
      <c r="F70" s="475">
        <f>F71+F72</f>
        <v>0</v>
      </c>
      <c r="G70" s="475">
        <f>G71+G72</f>
        <v>0</v>
      </c>
      <c r="H70" s="475">
        <f>H71+H72</f>
        <v>0</v>
      </c>
      <c r="I70" s="475" t="e">
        <f t="shared" si="1"/>
        <v>#DIV/0!</v>
      </c>
    </row>
    <row r="71" spans="1:9" ht="18.75" customHeight="1">
      <c r="A71" s="704"/>
      <c r="B71" s="727" t="s">
        <v>52</v>
      </c>
      <c r="C71" s="706"/>
      <c r="D71" s="706"/>
      <c r="E71" s="711" t="e">
        <f t="shared" si="0"/>
        <v>#DIV/0!</v>
      </c>
      <c r="F71" s="706"/>
      <c r="G71" s="706"/>
      <c r="H71" s="706"/>
      <c r="I71" s="711" t="e">
        <f t="shared" si="1"/>
        <v>#DIV/0!</v>
      </c>
    </row>
    <row r="72" spans="1:9" s="453" customFormat="1" ht="23.25" customHeight="1" thickBot="1">
      <c r="A72" s="704"/>
      <c r="B72" s="728" t="s">
        <v>53</v>
      </c>
      <c r="C72" s="512"/>
      <c r="D72" s="512"/>
      <c r="E72" s="725" t="e">
        <f t="shared" si="0"/>
        <v>#DIV/0!</v>
      </c>
      <c r="F72" s="512"/>
      <c r="G72" s="512"/>
      <c r="H72" s="512"/>
      <c r="I72" s="725" t="e">
        <f t="shared" si="1"/>
        <v>#DIV/0!</v>
      </c>
    </row>
    <row r="73" spans="1:9" s="453" customFormat="1" ht="22.5" customHeight="1" thickBot="1">
      <c r="A73" s="729" t="s">
        <v>22</v>
      </c>
      <c r="B73" s="730" t="s">
        <v>228</v>
      </c>
      <c r="C73" s="731">
        <f>C74+C75+C77+C76</f>
        <v>0</v>
      </c>
      <c r="D73" s="731">
        <f>D74+D75+D77+D76</f>
        <v>0</v>
      </c>
      <c r="E73" s="421" t="e">
        <f t="shared" si="0"/>
        <v>#DIV/0!</v>
      </c>
      <c r="F73" s="731">
        <f>F74+F75+F77+F76</f>
        <v>0</v>
      </c>
      <c r="G73" s="731">
        <f>G74+G75+G77+G76</f>
        <v>0</v>
      </c>
      <c r="H73" s="731">
        <f>H74+H75+H77+H76</f>
        <v>0</v>
      </c>
      <c r="I73" s="421" t="e">
        <f t="shared" si="1"/>
        <v>#DIV/0!</v>
      </c>
    </row>
    <row r="74" spans="1:9" s="453" customFormat="1" ht="17.25" customHeight="1">
      <c r="A74" s="715"/>
      <c r="B74" s="732" t="s">
        <v>291</v>
      </c>
      <c r="C74" s="510"/>
      <c r="D74" s="510"/>
      <c r="E74" s="511" t="e">
        <f t="shared" si="0"/>
        <v>#DIV/0!</v>
      </c>
      <c r="F74" s="510"/>
      <c r="G74" s="510"/>
      <c r="H74" s="510"/>
      <c r="I74" s="511" t="e">
        <f t="shared" si="1"/>
        <v>#DIV/0!</v>
      </c>
    </row>
    <row r="75" spans="1:9" s="453" customFormat="1" ht="17.25" customHeight="1">
      <c r="A75" s="704"/>
      <c r="B75" s="733" t="s">
        <v>376</v>
      </c>
      <c r="C75" s="512"/>
      <c r="D75" s="512"/>
      <c r="E75" s="513" t="e">
        <f t="shared" si="0"/>
        <v>#DIV/0!</v>
      </c>
      <c r="F75" s="512"/>
      <c r="G75" s="512"/>
      <c r="H75" s="512"/>
      <c r="I75" s="513" t="e">
        <f t="shared" si="1"/>
        <v>#DIV/0!</v>
      </c>
    </row>
    <row r="76" spans="1:9" s="453" customFormat="1" ht="17.25" customHeight="1">
      <c r="A76" s="704"/>
      <c r="B76" s="721" t="s">
        <v>377</v>
      </c>
      <c r="C76" s="512"/>
      <c r="D76" s="512"/>
      <c r="E76" s="513" t="e">
        <f t="shared" si="0"/>
        <v>#DIV/0!</v>
      </c>
      <c r="F76" s="512"/>
      <c r="G76" s="512"/>
      <c r="H76" s="512"/>
      <c r="I76" s="513" t="e">
        <f t="shared" si="1"/>
        <v>#DIV/0!</v>
      </c>
    </row>
    <row r="77" spans="1:9" s="453" customFormat="1" ht="17.25" customHeight="1" thickBot="1">
      <c r="A77" s="712"/>
      <c r="B77" s="734" t="s">
        <v>378</v>
      </c>
      <c r="C77" s="718"/>
      <c r="D77" s="718"/>
      <c r="E77" s="719" t="e">
        <f t="shared" si="0"/>
        <v>#DIV/0!</v>
      </c>
      <c r="F77" s="718"/>
      <c r="G77" s="718"/>
      <c r="H77" s="718"/>
      <c r="I77" s="719" t="e">
        <f t="shared" si="1"/>
        <v>#DIV/0!</v>
      </c>
    </row>
    <row r="78" spans="1:9" s="453" customFormat="1" ht="18.75" customHeight="1" thickBot="1">
      <c r="A78" s="735" t="s">
        <v>23</v>
      </c>
      <c r="B78" s="736" t="s">
        <v>60</v>
      </c>
      <c r="C78" s="475">
        <f>C79+C80+C81</f>
        <v>0</v>
      </c>
      <c r="D78" s="475">
        <f>D79+D80+D81</f>
        <v>0</v>
      </c>
      <c r="E78" s="475" t="e">
        <f t="shared" si="0"/>
        <v>#DIV/0!</v>
      </c>
      <c r="F78" s="475">
        <f>F79+F80+F81</f>
        <v>0</v>
      </c>
      <c r="G78" s="475">
        <f>G79+G80+G81</f>
        <v>0</v>
      </c>
      <c r="H78" s="475">
        <f>H79+H80+H81</f>
        <v>0</v>
      </c>
      <c r="I78" s="475" t="e">
        <f t="shared" si="1"/>
        <v>#DIV/0!</v>
      </c>
    </row>
    <row r="79" spans="1:9" s="453" customFormat="1" ht="20.25" customHeight="1">
      <c r="A79" s="704"/>
      <c r="B79" s="737" t="s">
        <v>320</v>
      </c>
      <c r="C79" s="706"/>
      <c r="D79" s="706"/>
      <c r="E79" s="707" t="e">
        <f t="shared" si="0"/>
        <v>#DIV/0!</v>
      </c>
      <c r="F79" s="706"/>
      <c r="G79" s="706"/>
      <c r="H79" s="706"/>
      <c r="I79" s="707" t="e">
        <f t="shared" si="1"/>
        <v>#DIV/0!</v>
      </c>
    </row>
    <row r="80" spans="1:9" s="453" customFormat="1" ht="20.25" customHeight="1">
      <c r="A80" s="704"/>
      <c r="B80" s="664" t="s">
        <v>321</v>
      </c>
      <c r="C80" s="512"/>
      <c r="D80" s="512"/>
      <c r="E80" s="513" t="e">
        <f t="shared" si="0"/>
        <v>#DIV/0!</v>
      </c>
      <c r="F80" s="512"/>
      <c r="G80" s="512"/>
      <c r="H80" s="512"/>
      <c r="I80" s="513" t="e">
        <f t="shared" si="1"/>
        <v>#DIV/0!</v>
      </c>
    </row>
    <row r="81" spans="1:9" s="453" customFormat="1" ht="20.25" customHeight="1" thickBot="1">
      <c r="A81" s="704"/>
      <c r="B81" s="724" t="s">
        <v>56</v>
      </c>
      <c r="C81" s="713"/>
      <c r="D81" s="713"/>
      <c r="E81" s="714" t="e">
        <f t="shared" si="0"/>
        <v>#DIV/0!</v>
      </c>
      <c r="F81" s="713"/>
      <c r="G81" s="713"/>
      <c r="H81" s="713"/>
      <c r="I81" s="714" t="e">
        <f t="shared" si="1"/>
        <v>#DIV/0!</v>
      </c>
    </row>
    <row r="82" spans="1:9" s="453" customFormat="1" ht="21.75" customHeight="1" thickBot="1">
      <c r="A82" s="516" t="s">
        <v>61</v>
      </c>
      <c r="B82" s="738" t="s">
        <v>112</v>
      </c>
      <c r="C82" s="739"/>
      <c r="D82" s="739"/>
      <c r="E82" s="714" t="e">
        <f t="shared" si="0"/>
        <v>#DIV/0!</v>
      </c>
      <c r="F82" s="739"/>
      <c r="G82" s="739"/>
      <c r="H82" s="739"/>
      <c r="I82" s="714" t="e">
        <f t="shared" si="1"/>
        <v>#DIV/0!</v>
      </c>
    </row>
    <row r="83" spans="1:9" s="453" customFormat="1" ht="24" customHeight="1" thickBot="1">
      <c r="A83" s="516" t="s">
        <v>63</v>
      </c>
      <c r="B83" s="667" t="s">
        <v>229</v>
      </c>
      <c r="C83" s="475">
        <f>C84+C85</f>
        <v>0</v>
      </c>
      <c r="D83" s="475">
        <f>D84+D85</f>
        <v>0</v>
      </c>
      <c r="E83" s="475" t="e">
        <f t="shared" si="0"/>
        <v>#DIV/0!</v>
      </c>
      <c r="F83" s="475">
        <f>F84+F85</f>
        <v>0</v>
      </c>
      <c r="G83" s="475">
        <f>G84+G85</f>
        <v>0</v>
      </c>
      <c r="H83" s="475">
        <f>H84+H85</f>
        <v>0</v>
      </c>
      <c r="I83" s="475" t="e">
        <f t="shared" si="1"/>
        <v>#DIV/0!</v>
      </c>
    </row>
    <row r="84" spans="1:9" s="453" customFormat="1" ht="23.25" customHeight="1">
      <c r="A84" s="519" t="s">
        <v>16</v>
      </c>
      <c r="B84" s="727" t="s">
        <v>379</v>
      </c>
      <c r="C84" s="710"/>
      <c r="D84" s="710"/>
      <c r="E84" s="711" t="e">
        <f t="shared" si="0"/>
        <v>#DIV/0!</v>
      </c>
      <c r="F84" s="710"/>
      <c r="G84" s="710"/>
      <c r="H84" s="710"/>
      <c r="I84" s="711" t="e">
        <f t="shared" si="1"/>
        <v>#DIV/0!</v>
      </c>
    </row>
    <row r="85" spans="1:9" s="453" customFormat="1" ht="21.75" customHeight="1" thickBot="1">
      <c r="A85" s="521" t="s">
        <v>17</v>
      </c>
      <c r="B85" s="728" t="s">
        <v>58</v>
      </c>
      <c r="C85" s="718"/>
      <c r="D85" s="718"/>
      <c r="E85" s="719" t="e">
        <f t="shared" si="0"/>
        <v>#DIV/0!</v>
      </c>
      <c r="F85" s="718"/>
      <c r="G85" s="718"/>
      <c r="H85" s="718"/>
      <c r="I85" s="719" t="e">
        <f t="shared" si="1"/>
        <v>#DIV/0!</v>
      </c>
    </row>
    <row r="86" spans="1:9" s="453" customFormat="1" ht="21" customHeight="1" thickBot="1">
      <c r="A86" s="516" t="s">
        <v>65</v>
      </c>
      <c r="B86" s="667" t="s">
        <v>230</v>
      </c>
      <c r="C86" s="740">
        <f>C87+C89+C88</f>
        <v>0</v>
      </c>
      <c r="D86" s="740">
        <f>D87+D89+D88</f>
        <v>0</v>
      </c>
      <c r="E86" s="740" t="e">
        <f t="shared" si="0"/>
        <v>#DIV/0!</v>
      </c>
      <c r="F86" s="740">
        <f>F87+F89+F88</f>
        <v>0</v>
      </c>
      <c r="G86" s="740">
        <f>G87+G89+G88</f>
        <v>0</v>
      </c>
      <c r="H86" s="740">
        <f>H87+H89+H88</f>
        <v>0</v>
      </c>
      <c r="I86" s="740" t="e">
        <f t="shared" si="1"/>
        <v>#DIV/0!</v>
      </c>
    </row>
    <row r="87" spans="1:9" s="453" customFormat="1" ht="21" customHeight="1">
      <c r="A87" s="519" t="s">
        <v>16</v>
      </c>
      <c r="B87" s="727" t="s">
        <v>380</v>
      </c>
      <c r="C87" s="710"/>
      <c r="D87" s="710"/>
      <c r="E87" s="711" t="e">
        <f t="shared" si="0"/>
        <v>#DIV/0!</v>
      </c>
      <c r="F87" s="710"/>
      <c r="G87" s="710"/>
      <c r="H87" s="710"/>
      <c r="I87" s="711" t="e">
        <f t="shared" si="1"/>
        <v>#DIV/0!</v>
      </c>
    </row>
    <row r="88" spans="1:9" s="453" customFormat="1" ht="21" customHeight="1">
      <c r="A88" s="524" t="s">
        <v>17</v>
      </c>
      <c r="B88" s="150" t="s">
        <v>114</v>
      </c>
      <c r="C88" s="741"/>
      <c r="D88" s="741"/>
      <c r="E88" s="711" t="e">
        <f t="shared" si="0"/>
        <v>#DIV/0!</v>
      </c>
      <c r="F88" s="741"/>
      <c r="G88" s="741"/>
      <c r="H88" s="741"/>
      <c r="I88" s="711" t="e">
        <f t="shared" si="1"/>
        <v>#DIV/0!</v>
      </c>
    </row>
    <row r="89" spans="1:9" s="453" customFormat="1" ht="21" customHeight="1" thickBot="1">
      <c r="A89" s="521" t="s">
        <v>18</v>
      </c>
      <c r="B89" s="742" t="s">
        <v>60</v>
      </c>
      <c r="C89" s="718"/>
      <c r="D89" s="718"/>
      <c r="E89" s="719" t="e">
        <f t="shared" si="0"/>
        <v>#DIV/0!</v>
      </c>
      <c r="F89" s="718"/>
      <c r="G89" s="718"/>
      <c r="H89" s="718"/>
      <c r="I89" s="719" t="e">
        <f t="shared" si="1"/>
        <v>#DIV/0!</v>
      </c>
    </row>
    <row r="90" spans="1:9" s="453" customFormat="1" ht="21" customHeight="1" thickBot="1">
      <c r="A90" s="525" t="s">
        <v>67</v>
      </c>
      <c r="B90" s="743" t="s">
        <v>381</v>
      </c>
      <c r="C90" s="720"/>
      <c r="D90" s="720"/>
      <c r="E90" s="475" t="e">
        <f aca="true" t="shared" si="2" ref="E90:E102">D90/C90%</f>
        <v>#DIV/0!</v>
      </c>
      <c r="F90" s="720"/>
      <c r="G90" s="720"/>
      <c r="H90" s="720"/>
      <c r="I90" s="475" t="e">
        <f aca="true" t="shared" si="3" ref="I90:I109">H90/G90%</f>
        <v>#DIV/0!</v>
      </c>
    </row>
    <row r="91" spans="1:9" s="453" customFormat="1" ht="20.25" customHeight="1" thickBot="1">
      <c r="A91" s="527" t="s">
        <v>68</v>
      </c>
      <c r="B91" s="744" t="s">
        <v>62</v>
      </c>
      <c r="C91" s="720"/>
      <c r="D91" s="720"/>
      <c r="E91" s="475" t="e">
        <f t="shared" si="2"/>
        <v>#DIV/0!</v>
      </c>
      <c r="F91" s="720"/>
      <c r="G91" s="720"/>
      <c r="H91" s="720"/>
      <c r="I91" s="475" t="e">
        <f t="shared" si="3"/>
        <v>#DIV/0!</v>
      </c>
    </row>
    <row r="92" spans="1:9" s="453" customFormat="1" ht="21" customHeight="1" thickBot="1">
      <c r="A92" s="534" t="s">
        <v>70</v>
      </c>
      <c r="B92" s="745" t="s">
        <v>64</v>
      </c>
      <c r="C92" s="720"/>
      <c r="D92" s="720"/>
      <c r="E92" s="475" t="e">
        <f t="shared" si="2"/>
        <v>#DIV/0!</v>
      </c>
      <c r="F92" s="720"/>
      <c r="G92" s="720"/>
      <c r="H92" s="720"/>
      <c r="I92" s="475" t="e">
        <f t="shared" si="3"/>
        <v>#DIV/0!</v>
      </c>
    </row>
    <row r="93" spans="1:9" s="453" customFormat="1" ht="10.5" customHeight="1" thickBot="1">
      <c r="A93" s="945"/>
      <c r="B93" s="946"/>
      <c r="C93" s="946"/>
      <c r="D93" s="946"/>
      <c r="E93" s="946"/>
      <c r="F93" s="946"/>
      <c r="G93" s="946"/>
      <c r="H93" s="946"/>
      <c r="I93" s="947"/>
    </row>
    <row r="94" spans="1:9" s="453" customFormat="1" ht="24" customHeight="1" thickBot="1">
      <c r="A94" s="665" t="s">
        <v>71</v>
      </c>
      <c r="B94" s="530" t="s">
        <v>66</v>
      </c>
      <c r="C94" s="746">
        <f>C17-C42</f>
        <v>0</v>
      </c>
      <c r="D94" s="746">
        <f>D17-D42</f>
        <v>0</v>
      </c>
      <c r="E94" s="475" t="e">
        <f t="shared" si="2"/>
        <v>#DIV/0!</v>
      </c>
      <c r="F94" s="746">
        <f>F17-F42</f>
        <v>0</v>
      </c>
      <c r="G94" s="746">
        <f>G17-G42</f>
        <v>0</v>
      </c>
      <c r="H94" s="746">
        <f>H17-H42</f>
        <v>0</v>
      </c>
      <c r="I94" s="475" t="e">
        <f t="shared" si="3"/>
        <v>#DIV/0!</v>
      </c>
    </row>
    <row r="95" spans="1:9" s="453" customFormat="1" ht="21" customHeight="1" thickBot="1">
      <c r="A95" s="665" t="s">
        <v>115</v>
      </c>
      <c r="B95" s="530" t="s">
        <v>382</v>
      </c>
      <c r="C95" s="747"/>
      <c r="D95" s="748"/>
      <c r="E95" s="475" t="e">
        <f t="shared" si="2"/>
        <v>#DIV/0!</v>
      </c>
      <c r="F95" s="748"/>
      <c r="G95" s="748"/>
      <c r="H95" s="748"/>
      <c r="I95" s="475" t="e">
        <f t="shared" si="3"/>
        <v>#DIV/0!</v>
      </c>
    </row>
    <row r="96" spans="1:9" s="453" customFormat="1" ht="22.5" customHeight="1" thickBot="1">
      <c r="A96" s="665" t="s">
        <v>116</v>
      </c>
      <c r="B96" s="530" t="s">
        <v>69</v>
      </c>
      <c r="C96" s="746">
        <f>C94-C95</f>
        <v>0</v>
      </c>
      <c r="D96" s="746">
        <f>D94-D95</f>
        <v>0</v>
      </c>
      <c r="E96" s="475" t="e">
        <f t="shared" si="2"/>
        <v>#DIV/0!</v>
      </c>
      <c r="F96" s="746">
        <f>F94-F95</f>
        <v>0</v>
      </c>
      <c r="G96" s="746">
        <f>G94-G95</f>
        <v>0</v>
      </c>
      <c r="H96" s="746">
        <f>H94-H95</f>
        <v>0</v>
      </c>
      <c r="I96" s="475" t="e">
        <f t="shared" si="3"/>
        <v>#DIV/0!</v>
      </c>
    </row>
    <row r="97" spans="1:9" s="565" customFormat="1" ht="12.75" customHeight="1" thickBot="1">
      <c r="A97" s="535"/>
      <c r="B97" s="536"/>
      <c r="C97" s="749"/>
      <c r="D97" s="536"/>
      <c r="E97" s="536"/>
      <c r="F97" s="536"/>
      <c r="G97" s="749"/>
      <c r="H97" s="536"/>
      <c r="I97" s="537"/>
    </row>
    <row r="98" spans="1:9" s="453" customFormat="1" ht="23.25" customHeight="1" thickBot="1">
      <c r="A98" s="528" t="s">
        <v>117</v>
      </c>
      <c r="B98" s="750" t="s">
        <v>237</v>
      </c>
      <c r="C98" s="751">
        <f>C99+C100+C101+C102</f>
        <v>0</v>
      </c>
      <c r="D98" s="751">
        <f>D99+D100+D101+D102</f>
        <v>0</v>
      </c>
      <c r="E98" s="752" t="e">
        <f t="shared" si="2"/>
        <v>#DIV/0!</v>
      </c>
      <c r="F98" s="751">
        <f>F99+F100+F101+F102</f>
        <v>0</v>
      </c>
      <c r="G98" s="751">
        <f>G99+G100+G101+G102</f>
        <v>0</v>
      </c>
      <c r="H98" s="751">
        <f>H99+H100+H101+H102</f>
        <v>0</v>
      </c>
      <c r="I98" s="752" t="e">
        <f t="shared" si="3"/>
        <v>#DIV/0!</v>
      </c>
    </row>
    <row r="99" spans="1:9" ht="18.75" customHeight="1">
      <c r="A99" s="539" t="s">
        <v>16</v>
      </c>
      <c r="B99" s="753" t="s">
        <v>383</v>
      </c>
      <c r="C99" s="541"/>
      <c r="D99" s="541"/>
      <c r="E99" s="542" t="e">
        <f t="shared" si="2"/>
        <v>#DIV/0!</v>
      </c>
      <c r="F99" s="541"/>
      <c r="G99" s="541"/>
      <c r="H99" s="541"/>
      <c r="I99" s="542" t="e">
        <f t="shared" si="3"/>
        <v>#DIV/0!</v>
      </c>
    </row>
    <row r="100" spans="1:9" ht="18.75" customHeight="1">
      <c r="A100" s="543" t="s">
        <v>17</v>
      </c>
      <c r="B100" s="754" t="s">
        <v>235</v>
      </c>
      <c r="C100" s="544"/>
      <c r="D100" s="544"/>
      <c r="E100" s="545" t="e">
        <f t="shared" si="2"/>
        <v>#DIV/0!</v>
      </c>
      <c r="F100" s="544"/>
      <c r="G100" s="544"/>
      <c r="H100" s="544"/>
      <c r="I100" s="545" t="e">
        <f t="shared" si="3"/>
        <v>#DIV/0!</v>
      </c>
    </row>
    <row r="101" spans="1:9" ht="18.75" customHeight="1">
      <c r="A101" s="543" t="s">
        <v>18</v>
      </c>
      <c r="B101" s="754" t="s">
        <v>191</v>
      </c>
      <c r="C101" s="544"/>
      <c r="D101" s="544"/>
      <c r="E101" s="545" t="e">
        <f t="shared" si="2"/>
        <v>#DIV/0!</v>
      </c>
      <c r="F101" s="544"/>
      <c r="G101" s="544"/>
      <c r="H101" s="544"/>
      <c r="I101" s="545" t="e">
        <f t="shared" si="3"/>
        <v>#DIV/0!</v>
      </c>
    </row>
    <row r="102" spans="1:9" ht="18.75" customHeight="1" thickBot="1">
      <c r="A102" s="546" t="s">
        <v>19</v>
      </c>
      <c r="B102" s="755" t="s">
        <v>192</v>
      </c>
      <c r="C102" s="756"/>
      <c r="D102" s="756"/>
      <c r="E102" s="757" t="e">
        <f t="shared" si="2"/>
        <v>#DIV/0!</v>
      </c>
      <c r="F102" s="756"/>
      <c r="G102" s="756"/>
      <c r="H102" s="756"/>
      <c r="I102" s="757" t="e">
        <f t="shared" si="3"/>
        <v>#DIV/0!</v>
      </c>
    </row>
    <row r="103" spans="1:9" ht="12" customHeight="1" thickBot="1">
      <c r="A103" s="927"/>
      <c r="B103" s="928"/>
      <c r="C103" s="928"/>
      <c r="D103" s="928"/>
      <c r="E103" s="928"/>
      <c r="F103" s="928"/>
      <c r="G103" s="928"/>
      <c r="H103" s="928"/>
      <c r="I103" s="929"/>
    </row>
    <row r="104" spans="1:9" s="453" customFormat="1" ht="25.5" customHeight="1" thickBot="1">
      <c r="A104" s="528" t="s">
        <v>324</v>
      </c>
      <c r="B104" s="667" t="s">
        <v>323</v>
      </c>
      <c r="C104" s="758">
        <f>C105+C106+C107+C109+C108</f>
        <v>0</v>
      </c>
      <c r="D104" s="758">
        <f>D105+D106+D107+D109+D108</f>
        <v>0</v>
      </c>
      <c r="E104" s="759" t="e">
        <f aca="true" t="shared" si="4" ref="E104:E109">D104/C104%</f>
        <v>#DIV/0!</v>
      </c>
      <c r="F104" s="758">
        <f>F105+F106+F107+F109+F108</f>
        <v>0</v>
      </c>
      <c r="G104" s="758">
        <f>G105+G106+G107+G109+G108</f>
        <v>0</v>
      </c>
      <c r="H104" s="758">
        <f>H105+H106+H107+H109+H108</f>
        <v>0</v>
      </c>
      <c r="I104" s="759" t="e">
        <f t="shared" si="3"/>
        <v>#DIV/0!</v>
      </c>
    </row>
    <row r="105" spans="1:9" ht="19.5" customHeight="1">
      <c r="A105" s="571" t="s">
        <v>16</v>
      </c>
      <c r="B105" s="760" t="s">
        <v>383</v>
      </c>
      <c r="C105" s="119"/>
      <c r="D105" s="119"/>
      <c r="E105" s="551" t="e">
        <f t="shared" si="4"/>
        <v>#DIV/0!</v>
      </c>
      <c r="F105" s="119"/>
      <c r="G105" s="119"/>
      <c r="H105" s="119"/>
      <c r="I105" s="551" t="e">
        <f t="shared" si="3"/>
        <v>#DIV/0!</v>
      </c>
    </row>
    <row r="106" spans="1:9" ht="19.5" customHeight="1">
      <c r="A106" s="575" t="s">
        <v>17</v>
      </c>
      <c r="B106" s="761" t="s">
        <v>235</v>
      </c>
      <c r="C106" s="122"/>
      <c r="D106" s="122"/>
      <c r="E106" s="553" t="e">
        <f t="shared" si="4"/>
        <v>#DIV/0!</v>
      </c>
      <c r="F106" s="122"/>
      <c r="G106" s="122"/>
      <c r="H106" s="122"/>
      <c r="I106" s="553" t="e">
        <f t="shared" si="3"/>
        <v>#DIV/0!</v>
      </c>
    </row>
    <row r="107" spans="1:9" ht="19.5" customHeight="1">
      <c r="A107" s="575" t="s">
        <v>18</v>
      </c>
      <c r="B107" s="761" t="s">
        <v>191</v>
      </c>
      <c r="C107" s="122"/>
      <c r="D107" s="122"/>
      <c r="E107" s="553" t="e">
        <f t="shared" si="4"/>
        <v>#DIV/0!</v>
      </c>
      <c r="F107" s="122"/>
      <c r="G107" s="122"/>
      <c r="H107" s="122"/>
      <c r="I107" s="553" t="e">
        <f t="shared" si="3"/>
        <v>#DIV/0!</v>
      </c>
    </row>
    <row r="108" spans="1:9" ht="19.5" customHeight="1" thickBot="1">
      <c r="A108" s="582" t="s">
        <v>19</v>
      </c>
      <c r="B108" s="762" t="s">
        <v>192</v>
      </c>
      <c r="C108" s="131"/>
      <c r="D108" s="131"/>
      <c r="E108" s="555" t="e">
        <f t="shared" si="4"/>
        <v>#DIV/0!</v>
      </c>
      <c r="F108" s="131"/>
      <c r="G108" s="131"/>
      <c r="H108" s="131"/>
      <c r="I108" s="555" t="e">
        <f t="shared" si="3"/>
        <v>#DIV/0!</v>
      </c>
    </row>
    <row r="109" spans="1:9" ht="19.5" customHeight="1" thickBot="1">
      <c r="A109" s="763" t="s">
        <v>20</v>
      </c>
      <c r="B109" s="764" t="s">
        <v>195</v>
      </c>
      <c r="C109" s="125"/>
      <c r="D109" s="125"/>
      <c r="E109" s="765" t="e">
        <f t="shared" si="4"/>
        <v>#DIV/0!</v>
      </c>
      <c r="F109" s="125"/>
      <c r="G109" s="125"/>
      <c r="H109" s="125"/>
      <c r="I109" s="765" t="e">
        <f t="shared" si="3"/>
        <v>#DIV/0!</v>
      </c>
    </row>
    <row r="110" spans="1:9" ht="9" customHeight="1">
      <c r="A110" s="636"/>
      <c r="B110" s="766"/>
      <c r="C110" s="767"/>
      <c r="D110" s="767"/>
      <c r="E110" s="767"/>
      <c r="F110" s="767"/>
      <c r="G110" s="767"/>
      <c r="H110" s="767"/>
      <c r="I110" s="767"/>
    </row>
    <row r="111" spans="1:9" ht="15.75" customHeight="1">
      <c r="A111" s="563"/>
      <c r="B111" s="564" t="s">
        <v>72</v>
      </c>
      <c r="C111" s="565"/>
      <c r="D111" s="565"/>
      <c r="E111" s="565"/>
      <c r="F111" s="566"/>
      <c r="G111" s="565"/>
      <c r="H111" s="565"/>
      <c r="I111" s="565"/>
    </row>
    <row r="112" spans="1:9" ht="9.75" customHeight="1" thickBot="1">
      <c r="A112" s="563"/>
      <c r="B112" s="564"/>
      <c r="C112" s="565"/>
      <c r="D112" s="565"/>
      <c r="E112" s="565"/>
      <c r="F112" s="566"/>
      <c r="G112" s="565"/>
      <c r="H112" s="565"/>
      <c r="I112" s="565"/>
    </row>
    <row r="113" spans="1:9" ht="15.75" customHeight="1" thickBot="1">
      <c r="A113" s="893" t="s">
        <v>4</v>
      </c>
      <c r="B113" s="893" t="s">
        <v>5</v>
      </c>
      <c r="C113" s="884" t="s">
        <v>6</v>
      </c>
      <c r="D113" s="885"/>
      <c r="E113" s="934" t="s">
        <v>73</v>
      </c>
      <c r="F113" s="884" t="s">
        <v>8</v>
      </c>
      <c r="G113" s="887"/>
      <c r="H113" s="885"/>
      <c r="I113" s="934" t="s">
        <v>74</v>
      </c>
    </row>
    <row r="114" spans="1:9" ht="15.75" customHeight="1">
      <c r="A114" s="894"/>
      <c r="B114" s="894"/>
      <c r="C114" s="992" t="s">
        <v>75</v>
      </c>
      <c r="D114" s="992" t="s">
        <v>76</v>
      </c>
      <c r="E114" s="935"/>
      <c r="F114" s="5" t="s">
        <v>77</v>
      </c>
      <c r="G114" s="939" t="s">
        <v>384</v>
      </c>
      <c r="H114" s="992" t="s">
        <v>78</v>
      </c>
      <c r="I114" s="935"/>
    </row>
    <row r="115" spans="1:9" ht="13.5" customHeight="1" thickBot="1">
      <c r="A115" s="895"/>
      <c r="B115" s="895"/>
      <c r="C115" s="993"/>
      <c r="D115" s="993"/>
      <c r="E115" s="936"/>
      <c r="F115" s="651" t="s">
        <v>15</v>
      </c>
      <c r="G115" s="940"/>
      <c r="H115" s="993"/>
      <c r="I115" s="936"/>
    </row>
    <row r="116" spans="1:9" ht="15.75" customHeight="1" thickBot="1">
      <c r="A116" s="63" t="s">
        <v>16</v>
      </c>
      <c r="B116" s="63" t="s">
        <v>17</v>
      </c>
      <c r="C116" s="63" t="s">
        <v>18</v>
      </c>
      <c r="D116" s="63" t="s">
        <v>19</v>
      </c>
      <c r="E116" s="63" t="s">
        <v>20</v>
      </c>
      <c r="F116" s="63" t="s">
        <v>21</v>
      </c>
      <c r="G116" s="63" t="s">
        <v>22</v>
      </c>
      <c r="H116" s="63" t="s">
        <v>23</v>
      </c>
      <c r="I116" s="63" t="s">
        <v>24</v>
      </c>
    </row>
    <row r="117" spans="1:9" ht="15.75" customHeight="1" thickBot="1">
      <c r="A117" s="568" t="s">
        <v>26</v>
      </c>
      <c r="B117" s="569" t="s">
        <v>327</v>
      </c>
      <c r="C117" s="768">
        <f>C118+C119+C120</f>
        <v>0</v>
      </c>
      <c r="D117" s="768">
        <f>D118+D119+D120</f>
        <v>0</v>
      </c>
      <c r="E117" s="768">
        <f>D117-C117</f>
        <v>0</v>
      </c>
      <c r="F117" s="768">
        <f>F118+F119+F120</f>
        <v>0</v>
      </c>
      <c r="G117" s="768">
        <f>G118+G119+G120</f>
        <v>0</v>
      </c>
      <c r="H117" s="768">
        <f>H118+H119+H120</f>
        <v>0</v>
      </c>
      <c r="I117" s="769">
        <f>H117-F117</f>
        <v>0</v>
      </c>
    </row>
    <row r="118" spans="1:9" ht="15.75" customHeight="1">
      <c r="A118" s="770" t="s">
        <v>16</v>
      </c>
      <c r="B118" s="771" t="s">
        <v>196</v>
      </c>
      <c r="C118" s="573"/>
      <c r="D118" s="573"/>
      <c r="E118" s="574">
        <f>D118-C118</f>
        <v>0</v>
      </c>
      <c r="F118" s="573"/>
      <c r="G118" s="573"/>
      <c r="H118" s="573"/>
      <c r="I118" s="772">
        <f>H118-F118</f>
        <v>0</v>
      </c>
    </row>
    <row r="119" spans="1:9" ht="15.75" customHeight="1">
      <c r="A119" s="575" t="s">
        <v>17</v>
      </c>
      <c r="B119" s="773" t="s">
        <v>328</v>
      </c>
      <c r="C119" s="576"/>
      <c r="D119" s="576"/>
      <c r="E119" s="577">
        <f>D119-C119</f>
        <v>0</v>
      </c>
      <c r="F119" s="576"/>
      <c r="G119" s="576"/>
      <c r="H119" s="576"/>
      <c r="I119" s="774">
        <f>H119-F119</f>
        <v>0</v>
      </c>
    </row>
    <row r="120" spans="1:9" ht="15.75" customHeight="1" thickBot="1">
      <c r="A120" s="582" t="s">
        <v>18</v>
      </c>
      <c r="B120" s="775" t="s">
        <v>385</v>
      </c>
      <c r="C120" s="584"/>
      <c r="D120" s="584"/>
      <c r="E120" s="585">
        <f>D120-C120</f>
        <v>0</v>
      </c>
      <c r="F120" s="584"/>
      <c r="G120" s="584"/>
      <c r="H120" s="584"/>
      <c r="I120" s="776">
        <f>H120-F120</f>
        <v>0</v>
      </c>
    </row>
    <row r="121" spans="1:9" ht="6.75" customHeight="1">
      <c r="A121" s="636"/>
      <c r="B121" s="426"/>
      <c r="C121" s="777"/>
      <c r="D121" s="777"/>
      <c r="E121" s="777"/>
      <c r="F121" s="777"/>
      <c r="G121" s="777"/>
      <c r="H121" s="777"/>
      <c r="I121" s="777"/>
    </row>
    <row r="122" spans="2:9" ht="14.25">
      <c r="B122" s="916" t="s">
        <v>82</v>
      </c>
      <c r="C122" s="916"/>
      <c r="D122" s="916"/>
      <c r="E122" s="916"/>
      <c r="F122" s="916"/>
      <c r="G122" s="916"/>
      <c r="H122" s="166"/>
      <c r="I122" s="166"/>
    </row>
    <row r="123" spans="2:9" ht="10.5" customHeight="1" thickBot="1">
      <c r="B123" s="77"/>
      <c r="C123" s="77"/>
      <c r="D123" s="77"/>
      <c r="E123" s="77"/>
      <c r="F123" s="77"/>
      <c r="G123" s="77"/>
      <c r="H123" s="166"/>
      <c r="I123" s="166"/>
    </row>
    <row r="124" spans="1:9" ht="13.5" thickBot="1">
      <c r="A124" s="893" t="s">
        <v>4</v>
      </c>
      <c r="B124" s="893" t="s">
        <v>5</v>
      </c>
      <c r="C124" s="884" t="s">
        <v>6</v>
      </c>
      <c r="D124" s="885"/>
      <c r="E124" s="934" t="s">
        <v>73</v>
      </c>
      <c r="F124" s="884" t="s">
        <v>8</v>
      </c>
      <c r="G124" s="887"/>
      <c r="H124" s="885"/>
      <c r="I124" s="934" t="s">
        <v>74</v>
      </c>
    </row>
    <row r="125" spans="1:9" ht="12.75" customHeight="1">
      <c r="A125" s="894"/>
      <c r="B125" s="894"/>
      <c r="C125" s="992" t="s">
        <v>75</v>
      </c>
      <c r="D125" s="992" t="s">
        <v>76</v>
      </c>
      <c r="E125" s="935"/>
      <c r="F125" s="5" t="s">
        <v>77</v>
      </c>
      <c r="G125" s="939" t="s">
        <v>384</v>
      </c>
      <c r="H125" s="992" t="s">
        <v>78</v>
      </c>
      <c r="I125" s="935"/>
    </row>
    <row r="126" spans="1:9" ht="13.5" thickBot="1">
      <c r="A126" s="895"/>
      <c r="B126" s="895"/>
      <c r="C126" s="993"/>
      <c r="D126" s="993"/>
      <c r="E126" s="936"/>
      <c r="F126" s="651" t="s">
        <v>15</v>
      </c>
      <c r="G126" s="940"/>
      <c r="H126" s="993"/>
      <c r="I126" s="936"/>
    </row>
    <row r="127" spans="1:9" ht="13.5" thickBot="1">
      <c r="A127" s="63" t="s">
        <v>16</v>
      </c>
      <c r="B127" s="63" t="s">
        <v>17</v>
      </c>
      <c r="C127" s="63" t="s">
        <v>18</v>
      </c>
      <c r="D127" s="63" t="s">
        <v>19</v>
      </c>
      <c r="E127" s="63" t="s">
        <v>20</v>
      </c>
      <c r="F127" s="63" t="s">
        <v>21</v>
      </c>
      <c r="G127" s="63" t="s">
        <v>22</v>
      </c>
      <c r="H127" s="63" t="s">
        <v>23</v>
      </c>
      <c r="I127" s="63" t="s">
        <v>24</v>
      </c>
    </row>
    <row r="128" spans="1:9" s="453" customFormat="1" ht="44.25" customHeight="1">
      <c r="A128" s="778" t="s">
        <v>26</v>
      </c>
      <c r="B128" s="588" t="s">
        <v>244</v>
      </c>
      <c r="C128" s="779">
        <f>SUM(C130:C134)</f>
        <v>0</v>
      </c>
      <c r="D128" s="779">
        <f>SUM(D130:D134)</f>
        <v>0</v>
      </c>
      <c r="E128" s="590">
        <f>D128-C128</f>
        <v>0</v>
      </c>
      <c r="F128" s="779">
        <f>SUM(F130:F134)</f>
        <v>0</v>
      </c>
      <c r="G128" s="779">
        <f>SUM(G130:G134)</f>
        <v>0</v>
      </c>
      <c r="H128" s="779">
        <f>SUM(H130:H134)</f>
        <v>0</v>
      </c>
      <c r="I128" s="591">
        <f>H128-F128</f>
        <v>0</v>
      </c>
    </row>
    <row r="129" spans="1:9" ht="13.5" thickBot="1">
      <c r="A129" s="129"/>
      <c r="B129" s="780" t="s">
        <v>386</v>
      </c>
      <c r="C129" s="781"/>
      <c r="D129" s="781"/>
      <c r="E129" s="782">
        <f aca="true" t="shared" si="5" ref="E129:E154">D129-C129</f>
        <v>0</v>
      </c>
      <c r="F129" s="781"/>
      <c r="G129" s="781"/>
      <c r="H129" s="781"/>
      <c r="I129" s="783">
        <f aca="true" t="shared" si="6" ref="I129:I154">H129-F129</f>
        <v>0</v>
      </c>
    </row>
    <row r="130" spans="1:9" ht="15.75" customHeight="1">
      <c r="A130" s="784" t="s">
        <v>16</v>
      </c>
      <c r="B130" s="785" t="s">
        <v>333</v>
      </c>
      <c r="C130" s="786"/>
      <c r="D130" s="786"/>
      <c r="E130" s="787">
        <f t="shared" si="5"/>
        <v>0</v>
      </c>
      <c r="F130" s="786"/>
      <c r="G130" s="786"/>
      <c r="H130" s="786"/>
      <c r="I130" s="788">
        <f t="shared" si="6"/>
        <v>0</v>
      </c>
    </row>
    <row r="131" spans="1:9" ht="15.75" customHeight="1">
      <c r="A131" s="158" t="s">
        <v>17</v>
      </c>
      <c r="B131" s="789" t="s">
        <v>334</v>
      </c>
      <c r="C131" s="790"/>
      <c r="D131" s="790"/>
      <c r="E131" s="791">
        <f t="shared" si="5"/>
        <v>0</v>
      </c>
      <c r="F131" s="790"/>
      <c r="G131" s="790"/>
      <c r="H131" s="790"/>
      <c r="I131" s="792">
        <f t="shared" si="6"/>
        <v>0</v>
      </c>
    </row>
    <row r="132" spans="1:9" ht="15.75" customHeight="1">
      <c r="A132" s="158" t="s">
        <v>18</v>
      </c>
      <c r="B132" s="609" t="s">
        <v>132</v>
      </c>
      <c r="C132" s="790"/>
      <c r="D132" s="790"/>
      <c r="E132" s="791">
        <f t="shared" si="5"/>
        <v>0</v>
      </c>
      <c r="F132" s="790"/>
      <c r="G132" s="790"/>
      <c r="H132" s="790"/>
      <c r="I132" s="792">
        <f t="shared" si="6"/>
        <v>0</v>
      </c>
    </row>
    <row r="133" spans="1:9" ht="15.75" customHeight="1">
      <c r="A133" s="158" t="s">
        <v>19</v>
      </c>
      <c r="B133" s="142" t="s">
        <v>133</v>
      </c>
      <c r="C133" s="790"/>
      <c r="D133" s="790"/>
      <c r="E133" s="791">
        <f t="shared" si="5"/>
        <v>0</v>
      </c>
      <c r="F133" s="790"/>
      <c r="G133" s="790"/>
      <c r="H133" s="790"/>
      <c r="I133" s="792">
        <f t="shared" si="6"/>
        <v>0</v>
      </c>
    </row>
    <row r="134" spans="1:9" ht="15.75" customHeight="1" thickBot="1">
      <c r="A134" s="158" t="s">
        <v>20</v>
      </c>
      <c r="B134" s="793" t="s">
        <v>58</v>
      </c>
      <c r="C134" s="794"/>
      <c r="D134" s="794"/>
      <c r="E134" s="795">
        <f t="shared" si="5"/>
        <v>0</v>
      </c>
      <c r="F134" s="794"/>
      <c r="G134" s="794"/>
      <c r="H134" s="794"/>
      <c r="I134" s="796">
        <f t="shared" si="6"/>
        <v>0</v>
      </c>
    </row>
    <row r="135" spans="1:9" ht="18" customHeight="1">
      <c r="A135" s="797" t="s">
        <v>85</v>
      </c>
      <c r="B135" s="798" t="s">
        <v>134</v>
      </c>
      <c r="C135" s="101"/>
      <c r="D135" s="101"/>
      <c r="E135" s="591">
        <f t="shared" si="5"/>
        <v>0</v>
      </c>
      <c r="F135" s="101"/>
      <c r="G135" s="101"/>
      <c r="H135" s="101"/>
      <c r="I135" s="591">
        <f t="shared" si="6"/>
        <v>0</v>
      </c>
    </row>
    <row r="136" spans="1:9" ht="18" customHeight="1" thickBot="1">
      <c r="A136" s="129"/>
      <c r="B136" s="197" t="s">
        <v>135</v>
      </c>
      <c r="C136" s="198"/>
      <c r="D136" s="198"/>
      <c r="E136" s="307">
        <f t="shared" si="5"/>
        <v>0</v>
      </c>
      <c r="F136" s="198"/>
      <c r="G136" s="198"/>
      <c r="H136" s="198"/>
      <c r="I136" s="307">
        <f t="shared" si="6"/>
        <v>0</v>
      </c>
    </row>
    <row r="137" spans="1:9" ht="18" customHeight="1" thickBot="1">
      <c r="A137" s="206" t="s">
        <v>136</v>
      </c>
      <c r="B137" s="204" t="s">
        <v>137</v>
      </c>
      <c r="C137" s="799">
        <f>C128-C135</f>
        <v>0</v>
      </c>
      <c r="D137" s="799">
        <f>D128-D135</f>
        <v>0</v>
      </c>
      <c r="E137" s="800">
        <f t="shared" si="5"/>
        <v>0</v>
      </c>
      <c r="F137" s="799">
        <f>F128-F135</f>
        <v>0</v>
      </c>
      <c r="G137" s="799">
        <f>G128-G135</f>
        <v>0</v>
      </c>
      <c r="H137" s="799">
        <f>H128-H135</f>
        <v>0</v>
      </c>
      <c r="I137" s="800">
        <f t="shared" si="6"/>
        <v>0</v>
      </c>
    </row>
    <row r="138" spans="1:9" ht="6" customHeight="1" thickBot="1">
      <c r="A138" s="981"/>
      <c r="B138" s="982"/>
      <c r="C138" s="982"/>
      <c r="D138" s="982"/>
      <c r="E138" s="982"/>
      <c r="F138" s="982"/>
      <c r="G138" s="982"/>
      <c r="H138" s="982"/>
      <c r="I138" s="983"/>
    </row>
    <row r="139" spans="1:9" s="453" customFormat="1" ht="20.25" customHeight="1">
      <c r="A139" s="600" t="s">
        <v>30</v>
      </c>
      <c r="B139" s="70" t="s">
        <v>175</v>
      </c>
      <c r="C139" s="801">
        <f>C141+C147</f>
        <v>0</v>
      </c>
      <c r="D139" s="801">
        <f>D141+D147</f>
        <v>0</v>
      </c>
      <c r="E139" s="802">
        <f t="shared" si="5"/>
        <v>0</v>
      </c>
      <c r="F139" s="801">
        <f>F141+F147</f>
        <v>0</v>
      </c>
      <c r="G139" s="801">
        <f>G141+G147</f>
        <v>0</v>
      </c>
      <c r="H139" s="801">
        <f>H141+H147</f>
        <v>0</v>
      </c>
      <c r="I139" s="803">
        <f t="shared" si="6"/>
        <v>0</v>
      </c>
    </row>
    <row r="140" spans="1:9" ht="15.75" customHeight="1" thickBot="1">
      <c r="A140" s="804"/>
      <c r="B140" s="210" t="s">
        <v>83</v>
      </c>
      <c r="C140" s="805"/>
      <c r="D140" s="805"/>
      <c r="E140" s="806">
        <f t="shared" si="5"/>
        <v>0</v>
      </c>
      <c r="F140" s="805"/>
      <c r="G140" s="805"/>
      <c r="H140" s="805"/>
      <c r="I140" s="807">
        <f t="shared" si="6"/>
        <v>0</v>
      </c>
    </row>
    <row r="141" spans="1:9" s="599" customFormat="1" ht="21.75" customHeight="1" thickBot="1">
      <c r="A141" s="95" t="s">
        <v>86</v>
      </c>
      <c r="B141" s="212" t="s">
        <v>138</v>
      </c>
      <c r="C141" s="808">
        <f>SUM(C142:C146)</f>
        <v>0</v>
      </c>
      <c r="D141" s="808">
        <f>SUM(D142:D146)</f>
        <v>0</v>
      </c>
      <c r="E141" s="809">
        <f t="shared" si="5"/>
        <v>0</v>
      </c>
      <c r="F141" s="808">
        <f>SUM(F142:F146)</f>
        <v>0</v>
      </c>
      <c r="G141" s="808">
        <f>SUM(G142:G146)</f>
        <v>0</v>
      </c>
      <c r="H141" s="808">
        <f>SUM(H142:H146)</f>
        <v>0</v>
      </c>
      <c r="I141" s="810">
        <f t="shared" si="6"/>
        <v>0</v>
      </c>
    </row>
    <row r="142" spans="1:9" ht="15.75" customHeight="1">
      <c r="A142" s="811" t="s">
        <v>16</v>
      </c>
      <c r="B142" s="609" t="s">
        <v>251</v>
      </c>
      <c r="C142" s="812"/>
      <c r="D142" s="812"/>
      <c r="E142" s="813">
        <f t="shared" si="5"/>
        <v>0</v>
      </c>
      <c r="F142" s="812"/>
      <c r="G142" s="812"/>
      <c r="H142" s="812"/>
      <c r="I142" s="814">
        <f t="shared" si="6"/>
        <v>0</v>
      </c>
    </row>
    <row r="143" spans="1:9" ht="15.75" customHeight="1">
      <c r="A143" s="815" t="s">
        <v>17</v>
      </c>
      <c r="B143" s="609" t="s">
        <v>252</v>
      </c>
      <c r="C143" s="812"/>
      <c r="D143" s="812"/>
      <c r="E143" s="816">
        <f t="shared" si="5"/>
        <v>0</v>
      </c>
      <c r="F143" s="812"/>
      <c r="G143" s="812"/>
      <c r="H143" s="812"/>
      <c r="I143" s="817">
        <f t="shared" si="6"/>
        <v>0</v>
      </c>
    </row>
    <row r="144" spans="1:9" ht="15.75" customHeight="1">
      <c r="A144" s="815" t="s">
        <v>18</v>
      </c>
      <c r="B144" s="142" t="s">
        <v>255</v>
      </c>
      <c r="C144" s="812"/>
      <c r="D144" s="812"/>
      <c r="E144" s="816">
        <f t="shared" si="5"/>
        <v>0</v>
      </c>
      <c r="F144" s="812"/>
      <c r="G144" s="812"/>
      <c r="H144" s="812"/>
      <c r="I144" s="817">
        <f t="shared" si="6"/>
        <v>0</v>
      </c>
    </row>
    <row r="145" spans="1:9" ht="15.75" customHeight="1">
      <c r="A145" s="815" t="s">
        <v>19</v>
      </c>
      <c r="B145" s="142" t="s">
        <v>256</v>
      </c>
      <c r="C145" s="812"/>
      <c r="D145" s="812"/>
      <c r="E145" s="816">
        <f t="shared" si="5"/>
        <v>0</v>
      </c>
      <c r="F145" s="812"/>
      <c r="G145" s="812"/>
      <c r="H145" s="812"/>
      <c r="I145" s="817">
        <f t="shared" si="6"/>
        <v>0</v>
      </c>
    </row>
    <row r="146" spans="1:10" ht="15.75" customHeight="1" thickBot="1">
      <c r="A146" s="815" t="s">
        <v>20</v>
      </c>
      <c r="B146" s="142" t="s">
        <v>58</v>
      </c>
      <c r="C146" s="812"/>
      <c r="D146" s="812"/>
      <c r="E146" s="818">
        <f t="shared" si="5"/>
        <v>0</v>
      </c>
      <c r="F146" s="812"/>
      <c r="G146" s="812"/>
      <c r="H146" s="812"/>
      <c r="I146" s="819">
        <f t="shared" si="6"/>
        <v>0</v>
      </c>
      <c r="J146" s="820"/>
    </row>
    <row r="147" spans="1:12" ht="19.5" customHeight="1" thickBot="1">
      <c r="A147" s="95" t="s">
        <v>87</v>
      </c>
      <c r="B147" s="821" t="s">
        <v>139</v>
      </c>
      <c r="C147" s="808">
        <f>C148+C149</f>
        <v>0</v>
      </c>
      <c r="D147" s="808">
        <f>D148+D149</f>
        <v>0</v>
      </c>
      <c r="E147" s="809">
        <f t="shared" si="5"/>
        <v>0</v>
      </c>
      <c r="F147" s="808">
        <f>F148+F149</f>
        <v>0</v>
      </c>
      <c r="G147" s="808">
        <f>G148+G149</f>
        <v>0</v>
      </c>
      <c r="H147" s="808">
        <f>H148+H149</f>
        <v>0</v>
      </c>
      <c r="I147" s="810">
        <f t="shared" si="6"/>
        <v>0</v>
      </c>
      <c r="L147" s="514"/>
    </row>
    <row r="148" spans="1:9" ht="15.75" customHeight="1">
      <c r="A148" s="156" t="s">
        <v>16</v>
      </c>
      <c r="B148" s="118" t="s">
        <v>257</v>
      </c>
      <c r="C148" s="822"/>
      <c r="D148" s="822"/>
      <c r="E148" s="813">
        <f t="shared" si="5"/>
        <v>0</v>
      </c>
      <c r="F148" s="822"/>
      <c r="G148" s="822"/>
      <c r="H148" s="822"/>
      <c r="I148" s="814">
        <f t="shared" si="6"/>
        <v>0</v>
      </c>
    </row>
    <row r="149" spans="1:9" ht="15.75" customHeight="1" thickBot="1">
      <c r="A149" s="129" t="s">
        <v>17</v>
      </c>
      <c r="B149" s="124" t="s">
        <v>58</v>
      </c>
      <c r="C149" s="823"/>
      <c r="D149" s="823"/>
      <c r="E149" s="818">
        <f t="shared" si="5"/>
        <v>0</v>
      </c>
      <c r="F149" s="823"/>
      <c r="G149" s="823"/>
      <c r="H149" s="823"/>
      <c r="I149" s="824">
        <f t="shared" si="6"/>
        <v>0</v>
      </c>
    </row>
    <row r="150" spans="1:9" ht="7.5" customHeight="1" thickBot="1">
      <c r="A150" s="927"/>
      <c r="B150" s="928"/>
      <c r="C150" s="928"/>
      <c r="D150" s="928"/>
      <c r="E150" s="928"/>
      <c r="F150" s="928"/>
      <c r="G150" s="928"/>
      <c r="H150" s="928"/>
      <c r="I150" s="929"/>
    </row>
    <row r="151" spans="1:9" ht="15.75" customHeight="1" thickBot="1">
      <c r="A151" s="825" t="s">
        <v>32</v>
      </c>
      <c r="B151" s="826" t="s">
        <v>387</v>
      </c>
      <c r="C151" s="827"/>
      <c r="D151" s="827"/>
      <c r="E151" s="828">
        <f t="shared" si="5"/>
        <v>0</v>
      </c>
      <c r="F151" s="827"/>
      <c r="G151" s="827"/>
      <c r="H151" s="827"/>
      <c r="I151" s="829">
        <f t="shared" si="6"/>
        <v>0</v>
      </c>
    </row>
    <row r="152" spans="1:9" ht="15.75" customHeight="1" thickBot="1">
      <c r="A152" s="830" t="s">
        <v>33</v>
      </c>
      <c r="B152" s="627" t="s">
        <v>388</v>
      </c>
      <c r="C152" s="831"/>
      <c r="D152" s="831"/>
      <c r="E152" s="832">
        <f t="shared" si="5"/>
        <v>0</v>
      </c>
      <c r="F152" s="831"/>
      <c r="G152" s="831"/>
      <c r="H152" s="831"/>
      <c r="I152" s="833">
        <f t="shared" si="6"/>
        <v>0</v>
      </c>
    </row>
    <row r="153" spans="1:9" ht="6" customHeight="1" thickBot="1">
      <c r="A153" s="628"/>
      <c r="B153" s="834"/>
      <c r="C153" s="629"/>
      <c r="D153" s="629"/>
      <c r="E153" s="629"/>
      <c r="F153" s="629"/>
      <c r="G153" s="629"/>
      <c r="H153" s="629"/>
      <c r="I153" s="630"/>
    </row>
    <row r="154" spans="1:9" ht="17.25" customHeight="1" thickBot="1">
      <c r="A154" s="830" t="s">
        <v>35</v>
      </c>
      <c r="B154" s="631" t="s">
        <v>342</v>
      </c>
      <c r="C154" s="835"/>
      <c r="D154" s="835"/>
      <c r="E154" s="836">
        <f t="shared" si="5"/>
        <v>0</v>
      </c>
      <c r="F154" s="835"/>
      <c r="G154" s="835"/>
      <c r="H154" s="835"/>
      <c r="I154" s="837">
        <f t="shared" si="6"/>
        <v>0</v>
      </c>
    </row>
    <row r="155" spans="1:9" ht="22.5" customHeight="1">
      <c r="A155" s="838"/>
      <c r="B155" s="222" t="s">
        <v>389</v>
      </c>
      <c r="C155" s="565"/>
      <c r="D155" s="565"/>
      <c r="E155" s="565"/>
      <c r="F155" s="566"/>
      <c r="G155" s="565"/>
      <c r="H155" s="565"/>
      <c r="I155" s="565"/>
    </row>
    <row r="156" spans="1:9" ht="14.25" hidden="1">
      <c r="A156" s="563"/>
      <c r="B156" s="984" t="s">
        <v>390</v>
      </c>
      <c r="C156" s="984"/>
      <c r="D156" s="840"/>
      <c r="E156" s="840"/>
      <c r="F156" s="840"/>
      <c r="G156" s="426"/>
      <c r="H156" s="426"/>
      <c r="I156" s="426"/>
    </row>
    <row r="157" spans="1:9" ht="7.5" customHeight="1" hidden="1">
      <c r="A157" s="563"/>
      <c r="B157" s="839"/>
      <c r="C157" s="839"/>
      <c r="D157" s="840"/>
      <c r="E157" s="840"/>
      <c r="F157" s="840"/>
      <c r="G157" s="426"/>
      <c r="H157" s="426"/>
      <c r="I157" s="426"/>
    </row>
    <row r="158" spans="1:9" ht="13.5" hidden="1" thickBot="1">
      <c r="A158" s="985" t="s">
        <v>391</v>
      </c>
      <c r="B158" s="985"/>
      <c r="C158" s="985"/>
      <c r="D158" s="985"/>
      <c r="E158" s="985"/>
      <c r="F158" s="985"/>
      <c r="G158" s="426"/>
      <c r="H158" s="426"/>
      <c r="I158" s="426"/>
    </row>
    <row r="159" spans="1:9" ht="12.75" hidden="1">
      <c r="A159" s="893" t="s">
        <v>4</v>
      </c>
      <c r="B159" s="986" t="s">
        <v>5</v>
      </c>
      <c r="C159" s="987"/>
      <c r="D159" s="987"/>
      <c r="E159" s="988"/>
      <c r="F159" s="841" t="s">
        <v>6</v>
      </c>
      <c r="G159" s="841" t="s">
        <v>8</v>
      </c>
      <c r="H159" s="842" t="s">
        <v>392</v>
      </c>
      <c r="I159" s="426"/>
    </row>
    <row r="160" spans="1:9" ht="13.5" hidden="1" thickBot="1">
      <c r="A160" s="895"/>
      <c r="B160" s="989"/>
      <c r="C160" s="990"/>
      <c r="D160" s="990"/>
      <c r="E160" s="991"/>
      <c r="F160" s="651" t="s">
        <v>393</v>
      </c>
      <c r="G160" s="76" t="s">
        <v>393</v>
      </c>
      <c r="H160" s="567" t="s">
        <v>394</v>
      </c>
      <c r="I160" s="426"/>
    </row>
    <row r="161" spans="1:9" ht="13.5" hidden="1" thickBot="1">
      <c r="A161" s="63" t="s">
        <v>16</v>
      </c>
      <c r="B161" s="969" t="s">
        <v>17</v>
      </c>
      <c r="C161" s="970"/>
      <c r="D161" s="970"/>
      <c r="E161" s="971"/>
      <c r="F161" s="63" t="s">
        <v>18</v>
      </c>
      <c r="G161" s="63" t="s">
        <v>19</v>
      </c>
      <c r="H161" s="63" t="s">
        <v>20</v>
      </c>
      <c r="I161" s="426"/>
    </row>
    <row r="162" spans="1:9" ht="15.75" customHeight="1" hidden="1" thickBot="1">
      <c r="A162" s="375" t="s">
        <v>26</v>
      </c>
      <c r="B162" s="942" t="s">
        <v>395</v>
      </c>
      <c r="C162" s="943"/>
      <c r="D162" s="943"/>
      <c r="E162" s="943"/>
      <c r="F162" s="943"/>
      <c r="G162" s="943"/>
      <c r="H162" s="944"/>
      <c r="I162" s="426"/>
    </row>
    <row r="163" spans="1:9" ht="12.75" hidden="1">
      <c r="A163" s="843" t="s">
        <v>16</v>
      </c>
      <c r="B163" s="972" t="s">
        <v>396</v>
      </c>
      <c r="C163" s="973"/>
      <c r="D163" s="973"/>
      <c r="E163" s="974"/>
      <c r="F163" s="844" t="e">
        <f>(D128+D151+D154+D152)/D141</f>
        <v>#DIV/0!</v>
      </c>
      <c r="G163" s="844" t="e">
        <f>(H128+H151+H154+H152)/H141</f>
        <v>#DIV/0!</v>
      </c>
      <c r="H163" s="844" t="e">
        <f>G163-F163</f>
        <v>#DIV/0!</v>
      </c>
      <c r="I163" s="426"/>
    </row>
    <row r="164" spans="1:9" ht="12.75" hidden="1">
      <c r="A164" s="845" t="s">
        <v>17</v>
      </c>
      <c r="B164" s="972" t="s">
        <v>397</v>
      </c>
      <c r="C164" s="973"/>
      <c r="D164" s="973"/>
      <c r="E164" s="974"/>
      <c r="F164" s="844" t="e">
        <f>D140/D139%</f>
        <v>#DIV/0!</v>
      </c>
      <c r="G164" s="844" t="e">
        <f>H140/H139%</f>
        <v>#DIV/0!</v>
      </c>
      <c r="H164" s="844" t="e">
        <f>G164-F164</f>
        <v>#DIV/0!</v>
      </c>
      <c r="I164" s="426"/>
    </row>
    <row r="165" spans="1:9" ht="13.5" hidden="1" thickBot="1">
      <c r="A165" s="846" t="s">
        <v>18</v>
      </c>
      <c r="B165" s="847" t="s">
        <v>398</v>
      </c>
      <c r="C165" s="848"/>
      <c r="D165" s="848"/>
      <c r="E165" s="849"/>
      <c r="F165" s="850" t="e">
        <f>D141/D42%</f>
        <v>#DIV/0!</v>
      </c>
      <c r="G165" s="850" t="e">
        <f>H141/H42%</f>
        <v>#DIV/0!</v>
      </c>
      <c r="H165" s="850" t="e">
        <f>G165-F165</f>
        <v>#DIV/0!</v>
      </c>
      <c r="I165" s="426"/>
    </row>
    <row r="166" spans="1:9" ht="16.5" customHeight="1" hidden="1" thickBot="1">
      <c r="A166" s="851" t="s">
        <v>30</v>
      </c>
      <c r="B166" s="975" t="s">
        <v>399</v>
      </c>
      <c r="C166" s="976"/>
      <c r="D166" s="976"/>
      <c r="E166" s="976"/>
      <c r="F166" s="976"/>
      <c r="G166" s="976"/>
      <c r="H166" s="977"/>
      <c r="I166" s="426"/>
    </row>
    <row r="167" spans="1:9" ht="12.75" hidden="1">
      <c r="A167" s="852" t="s">
        <v>16</v>
      </c>
      <c r="B167" s="978" t="s">
        <v>400</v>
      </c>
      <c r="C167" s="979"/>
      <c r="D167" s="979"/>
      <c r="E167" s="980"/>
      <c r="F167" s="844" t="e">
        <f>(D154*365)/D18</f>
        <v>#DIV/0!</v>
      </c>
      <c r="G167" s="853" t="e">
        <f>(H154*365)/H18</f>
        <v>#DIV/0!</v>
      </c>
      <c r="H167" s="853" t="e">
        <f>G167-F167</f>
        <v>#DIV/0!</v>
      </c>
      <c r="I167" s="426"/>
    </row>
    <row r="168" spans="1:9" ht="12.75" hidden="1">
      <c r="A168" s="854" t="s">
        <v>17</v>
      </c>
      <c r="B168" s="957" t="s">
        <v>401</v>
      </c>
      <c r="C168" s="958"/>
      <c r="D168" s="958"/>
      <c r="E168" s="959"/>
      <c r="F168" s="844" t="e">
        <f>(D128*365)/D18</f>
        <v>#DIV/0!</v>
      </c>
      <c r="G168" s="844" t="e">
        <f>(H128*365)/H18</f>
        <v>#DIV/0!</v>
      </c>
      <c r="H168" s="844" t="e">
        <f>G168-F168</f>
        <v>#DIV/0!</v>
      </c>
      <c r="I168" s="426"/>
    </row>
    <row r="169" spans="1:9" ht="13.5" hidden="1" thickBot="1">
      <c r="A169" s="651" t="s">
        <v>18</v>
      </c>
      <c r="B169" s="847" t="s">
        <v>402</v>
      </c>
      <c r="C169" s="848"/>
      <c r="D169" s="848"/>
      <c r="E169" s="849"/>
      <c r="F169" s="844" t="e">
        <f>(D141*365)/D18</f>
        <v>#DIV/0!</v>
      </c>
      <c r="G169" s="855" t="e">
        <f>(H141*365)/H18</f>
        <v>#DIV/0!</v>
      </c>
      <c r="H169" s="855" t="e">
        <f>G169-F169</f>
        <v>#DIV/0!</v>
      </c>
      <c r="I169" s="426"/>
    </row>
    <row r="170" spans="1:9" ht="17.25" customHeight="1" hidden="1" thickBot="1">
      <c r="A170" s="856" t="s">
        <v>32</v>
      </c>
      <c r="B170" s="960" t="s">
        <v>403</v>
      </c>
      <c r="C170" s="961"/>
      <c r="D170" s="961"/>
      <c r="E170" s="961"/>
      <c r="F170" s="961"/>
      <c r="G170" s="961"/>
      <c r="H170" s="962"/>
      <c r="I170" s="426"/>
    </row>
    <row r="171" spans="1:9" ht="12.75" hidden="1">
      <c r="A171" s="843" t="s">
        <v>16</v>
      </c>
      <c r="B171" s="963" t="s">
        <v>404</v>
      </c>
      <c r="C171" s="964"/>
      <c r="D171" s="964"/>
      <c r="E171" s="965"/>
      <c r="F171" s="857" t="e">
        <f>D44/D18*100%</f>
        <v>#DIV/0!</v>
      </c>
      <c r="G171" s="857" t="e">
        <f>H44/H18*100%</f>
        <v>#DIV/0!</v>
      </c>
      <c r="H171" s="857" t="e">
        <f>G171-F171</f>
        <v>#DIV/0!</v>
      </c>
      <c r="I171" s="426"/>
    </row>
    <row r="172" spans="1:9" ht="13.5" hidden="1" thickBot="1">
      <c r="A172" s="858" t="s">
        <v>17</v>
      </c>
      <c r="B172" s="966" t="s">
        <v>405</v>
      </c>
      <c r="C172" s="967"/>
      <c r="D172" s="967"/>
      <c r="E172" s="968"/>
      <c r="F172" s="859" t="e">
        <f>D47/D18*100%</f>
        <v>#DIV/0!</v>
      </c>
      <c r="G172" s="859" t="e">
        <f>H47/H18*100%</f>
        <v>#DIV/0!</v>
      </c>
      <c r="H172" s="859" t="e">
        <f>G172-F172</f>
        <v>#DIV/0!</v>
      </c>
      <c r="I172" s="426"/>
    </row>
    <row r="173" spans="1:9" ht="16.5" customHeight="1" hidden="1" thickBot="1">
      <c r="A173" s="856" t="s">
        <v>33</v>
      </c>
      <c r="B173" s="960" t="s">
        <v>406</v>
      </c>
      <c r="C173" s="961"/>
      <c r="D173" s="961"/>
      <c r="E173" s="962"/>
      <c r="F173" s="860" t="e">
        <f>D96/D18%</f>
        <v>#DIV/0!</v>
      </c>
      <c r="G173" s="860" t="e">
        <f>H96/H18%</f>
        <v>#DIV/0!</v>
      </c>
      <c r="H173" s="860" t="e">
        <f>G173-F173</f>
        <v>#DIV/0!</v>
      </c>
      <c r="I173" s="426"/>
    </row>
    <row r="174" spans="1:9" ht="12.75" hidden="1">
      <c r="A174" s="636"/>
      <c r="B174" s="426"/>
      <c r="C174" s="426"/>
      <c r="D174" s="426"/>
      <c r="E174" s="426"/>
      <c r="F174" s="426"/>
      <c r="G174" s="426"/>
      <c r="H174" s="426"/>
      <c r="I174" s="426"/>
    </row>
    <row r="175" spans="1:9" ht="35.25" customHeight="1">
      <c r="A175" s="930" t="s">
        <v>407</v>
      </c>
      <c r="B175" s="930"/>
      <c r="C175" s="930"/>
      <c r="D175" s="930"/>
      <c r="E175" s="930"/>
      <c r="F175" s="930"/>
      <c r="G175" s="930"/>
      <c r="H175" s="930"/>
      <c r="I175" s="930"/>
    </row>
    <row r="176" spans="1:9" ht="33" customHeight="1">
      <c r="A176" s="415"/>
      <c r="B176" s="637" t="s">
        <v>90</v>
      </c>
      <c r="C176" s="861"/>
      <c r="D176" s="643"/>
      <c r="E176" s="643"/>
      <c r="F176" s="643"/>
      <c r="G176" s="930" t="s">
        <v>91</v>
      </c>
      <c r="H176" s="930"/>
      <c r="I176" s="861"/>
    </row>
    <row r="177" spans="1:9" ht="34.5" customHeight="1">
      <c r="A177" s="415"/>
      <c r="B177" s="637"/>
      <c r="C177" s="861"/>
      <c r="D177" s="643"/>
      <c r="E177" s="643"/>
      <c r="F177" s="643"/>
      <c r="G177" s="415"/>
      <c r="H177" s="415"/>
      <c r="I177" s="861"/>
    </row>
    <row r="178" spans="1:9" ht="8.25" customHeight="1">
      <c r="A178" s="415"/>
      <c r="B178" s="415" t="s">
        <v>343</v>
      </c>
      <c r="C178" s="861"/>
      <c r="D178" s="643"/>
      <c r="E178" s="643"/>
      <c r="F178" s="643"/>
      <c r="G178" s="861" t="s">
        <v>343</v>
      </c>
      <c r="H178" s="861"/>
      <c r="I178" s="861"/>
    </row>
    <row r="179" spans="1:9" ht="15.75">
      <c r="A179" s="412"/>
      <c r="B179" s="862" t="s">
        <v>92</v>
      </c>
      <c r="C179" s="643"/>
      <c r="D179" s="643"/>
      <c r="E179" s="643"/>
      <c r="F179" s="643"/>
      <c r="G179" s="862" t="s">
        <v>92</v>
      </c>
      <c r="H179" s="643"/>
      <c r="I179" s="643"/>
    </row>
    <row r="180" spans="1:9" ht="25.5" customHeight="1">
      <c r="A180" s="412"/>
      <c r="B180" s="931" t="s">
        <v>408</v>
      </c>
      <c r="C180" s="932"/>
      <c r="D180" s="932"/>
      <c r="E180" s="643"/>
      <c r="F180" s="642"/>
      <c r="G180" s="643"/>
      <c r="H180" s="642"/>
      <c r="I180" s="643"/>
    </row>
    <row r="181" spans="1:9" ht="8.25" customHeight="1">
      <c r="A181" s="412"/>
      <c r="B181" s="645"/>
      <c r="C181" s="646"/>
      <c r="D181" s="647"/>
      <c r="E181" s="642"/>
      <c r="F181" s="643"/>
      <c r="G181" s="643"/>
      <c r="H181" s="642"/>
      <c r="I181" s="643"/>
    </row>
    <row r="182" spans="1:9" ht="36.75" customHeight="1">
      <c r="A182" s="412"/>
      <c r="B182" s="933" t="s">
        <v>409</v>
      </c>
      <c r="C182" s="933"/>
      <c r="D182" s="933"/>
      <c r="E182" s="863"/>
      <c r="F182" s="863"/>
      <c r="G182" s="863"/>
      <c r="H182" s="863"/>
      <c r="I182" s="863"/>
    </row>
    <row r="183" spans="1:9" ht="18" customHeight="1">
      <c r="A183" s="412"/>
      <c r="B183" s="955" t="s">
        <v>92</v>
      </c>
      <c r="C183" s="955"/>
      <c r="D183" s="955"/>
      <c r="E183" s="863"/>
      <c r="F183" s="863"/>
      <c r="G183" s="863"/>
      <c r="H183" s="863"/>
      <c r="I183" s="863"/>
    </row>
    <row r="184" spans="1:9" ht="15.75">
      <c r="A184" s="3"/>
      <c r="B184" s="416"/>
      <c r="C184" s="416"/>
      <c r="D184" s="416"/>
      <c r="E184" s="416"/>
      <c r="F184" s="416"/>
      <c r="G184" s="416"/>
      <c r="H184" s="416"/>
      <c r="I184" s="416"/>
    </row>
    <row r="185" spans="1:9" ht="15.75">
      <c r="A185" s="3"/>
      <c r="B185" s="864"/>
      <c r="C185" s="864"/>
      <c r="D185" s="864"/>
      <c r="E185" s="416"/>
      <c r="F185" s="416"/>
      <c r="G185" s="956"/>
      <c r="H185" s="956"/>
      <c r="I185" s="416"/>
    </row>
    <row r="186" spans="1:9" ht="15.75">
      <c r="A186" s="3"/>
      <c r="B186" s="865"/>
      <c r="C186" s="416"/>
      <c r="D186" s="3"/>
      <c r="E186" s="416"/>
      <c r="F186" s="416"/>
      <c r="G186" s="416"/>
      <c r="H186" s="3"/>
      <c r="I186" s="416"/>
    </row>
    <row r="187" spans="1:9" ht="15.75">
      <c r="A187" s="3"/>
      <c r="B187" s="416"/>
      <c r="C187" s="416"/>
      <c r="D187" s="416"/>
      <c r="E187" s="416"/>
      <c r="F187" s="866"/>
      <c r="G187" s="416"/>
      <c r="H187" s="416"/>
      <c r="I187" s="416"/>
    </row>
    <row r="188" spans="1:9" ht="15.75">
      <c r="A188" s="3"/>
      <c r="B188" s="3"/>
      <c r="C188" s="416"/>
      <c r="D188" s="416"/>
      <c r="E188" s="416"/>
      <c r="F188" s="416"/>
      <c r="G188" s="416"/>
      <c r="H188" s="416"/>
      <c r="I188" s="416"/>
    </row>
    <row r="189" spans="1:9" ht="15.75">
      <c r="A189" s="413"/>
      <c r="B189" s="867"/>
      <c r="C189" s="867"/>
      <c r="D189" s="414"/>
      <c r="E189" s="414"/>
      <c r="F189" s="414"/>
      <c r="G189" s="867"/>
      <c r="H189" s="414"/>
      <c r="I189" s="414"/>
    </row>
    <row r="190" ht="12.75">
      <c r="F190" s="426"/>
    </row>
    <row r="191" ht="12.75">
      <c r="F191" s="426"/>
    </row>
    <row r="192" ht="12.75">
      <c r="F192" s="426"/>
    </row>
    <row r="193" ht="12.75">
      <c r="F193" s="426"/>
    </row>
    <row r="194" ht="12.75">
      <c r="F194" s="426"/>
    </row>
    <row r="195" ht="12.75">
      <c r="F195" s="426"/>
    </row>
    <row r="196" ht="12.75">
      <c r="F196" s="426"/>
    </row>
    <row r="197" ht="12.75">
      <c r="F197" s="426"/>
    </row>
    <row r="198" ht="12.75">
      <c r="F198" s="426"/>
    </row>
    <row r="199" ht="12.75">
      <c r="F199" s="426"/>
    </row>
    <row r="200" ht="12.75">
      <c r="F200" s="426"/>
    </row>
    <row r="201" ht="12.75">
      <c r="F201" s="426"/>
    </row>
    <row r="202" ht="12.75">
      <c r="F202" s="426"/>
    </row>
    <row r="203" ht="12.75">
      <c r="F203" s="426"/>
    </row>
    <row r="204" ht="12.75">
      <c r="F204" s="426"/>
    </row>
    <row r="205" ht="12.75">
      <c r="F205" s="426"/>
    </row>
    <row r="206" ht="12.75">
      <c r="F206" s="426"/>
    </row>
    <row r="207" ht="12.75">
      <c r="F207" s="426"/>
    </row>
    <row r="208" ht="12.75">
      <c r="F208" s="426"/>
    </row>
    <row r="209" ht="12.75">
      <c r="F209" s="426"/>
    </row>
    <row r="210" ht="12.75">
      <c r="F210" s="426"/>
    </row>
    <row r="211" ht="12.75">
      <c r="F211" s="426"/>
    </row>
    <row r="212" ht="12.75">
      <c r="F212" s="426"/>
    </row>
    <row r="213" ht="12.75">
      <c r="F213" s="426"/>
    </row>
    <row r="214" ht="12.75">
      <c r="F214" s="426"/>
    </row>
    <row r="215" ht="12.75">
      <c r="F215" s="426"/>
    </row>
    <row r="216" ht="12.75">
      <c r="F216" s="426"/>
    </row>
    <row r="217" ht="12.75">
      <c r="F217" s="426"/>
    </row>
    <row r="218" ht="12.75">
      <c r="F218" s="426"/>
    </row>
  </sheetData>
  <sheetProtection/>
  <mergeCells count="59">
    <mergeCell ref="A6:I6"/>
    <mergeCell ref="A7:I7"/>
    <mergeCell ref="A9:I9"/>
    <mergeCell ref="A10:I10"/>
    <mergeCell ref="G11:I11"/>
    <mergeCell ref="A12:A14"/>
    <mergeCell ref="B12:B14"/>
    <mergeCell ref="C12:D12"/>
    <mergeCell ref="E12:E14"/>
    <mergeCell ref="F12:H12"/>
    <mergeCell ref="I12:I14"/>
    <mergeCell ref="A16:I16"/>
    <mergeCell ref="A41:I41"/>
    <mergeCell ref="A93:I93"/>
    <mergeCell ref="A103:I103"/>
    <mergeCell ref="A113:A115"/>
    <mergeCell ref="B113:B115"/>
    <mergeCell ref="C113:D113"/>
    <mergeCell ref="E113:E115"/>
    <mergeCell ref="F113:H113"/>
    <mergeCell ref="I113:I115"/>
    <mergeCell ref="C114:C115"/>
    <mergeCell ref="D114:D115"/>
    <mergeCell ref="G114:G115"/>
    <mergeCell ref="H114:H115"/>
    <mergeCell ref="B122:G122"/>
    <mergeCell ref="A124:A126"/>
    <mergeCell ref="B124:B126"/>
    <mergeCell ref="C124:D124"/>
    <mergeCell ref="E124:E126"/>
    <mergeCell ref="F124:H124"/>
    <mergeCell ref="I124:I126"/>
    <mergeCell ref="C125:C126"/>
    <mergeCell ref="D125:D126"/>
    <mergeCell ref="G125:G126"/>
    <mergeCell ref="H125:H126"/>
    <mergeCell ref="A138:I138"/>
    <mergeCell ref="A150:I150"/>
    <mergeCell ref="B156:C156"/>
    <mergeCell ref="A158:F158"/>
    <mergeCell ref="A159:A160"/>
    <mergeCell ref="B159:E160"/>
    <mergeCell ref="A175:I175"/>
    <mergeCell ref="B161:E161"/>
    <mergeCell ref="B162:H162"/>
    <mergeCell ref="B163:E163"/>
    <mergeCell ref="B164:E164"/>
    <mergeCell ref="B166:H166"/>
    <mergeCell ref="B167:E167"/>
    <mergeCell ref="G176:H176"/>
    <mergeCell ref="B180:D180"/>
    <mergeCell ref="B182:D182"/>
    <mergeCell ref="B183:D183"/>
    <mergeCell ref="G185:H185"/>
    <mergeCell ref="B168:E168"/>
    <mergeCell ref="B170:H170"/>
    <mergeCell ref="B171:E171"/>
    <mergeCell ref="B172:E172"/>
    <mergeCell ref="B173:E173"/>
  </mergeCells>
  <printOptions horizontalCentered="1"/>
  <pageMargins left="0.4724409448818898" right="0.4724409448818898" top="0.7874015748031497" bottom="0.7874015748031497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Anna Sobierajska</cp:lastModifiedBy>
  <cp:lastPrinted>2016-05-19T06:20:40Z</cp:lastPrinted>
  <dcterms:created xsi:type="dcterms:W3CDTF">2011-06-28T11:03:31Z</dcterms:created>
  <dcterms:modified xsi:type="dcterms:W3CDTF">2016-06-10T06:36:52Z</dcterms:modified>
  <cp:category/>
  <cp:version/>
  <cp:contentType/>
  <cp:contentStatus/>
</cp:coreProperties>
</file>