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Arkusz1" sheetId="1" r:id="rId1"/>
  </sheets>
  <definedNames>
    <definedName name="_xlnm.Print_Titles" localSheetId="0">Arkusz1!$4:$4</definedName>
  </definedNames>
  <calcPr calcId="114210" fullCalcOnLoad="1"/>
</workbook>
</file>

<file path=xl/calcChain.xml><?xml version="1.0" encoding="utf-8"?>
<calcChain xmlns="http://schemas.openxmlformats.org/spreadsheetml/2006/main">
  <c r="H23" i="1"/>
  <c r="G23"/>
  <c r="H20"/>
  <c r="G20"/>
  <c r="H19"/>
  <c r="G19"/>
  <c r="H10"/>
  <c r="G10"/>
  <c r="H9"/>
  <c r="G9"/>
  <c r="H8"/>
  <c r="G8"/>
  <c r="H7"/>
  <c r="G7"/>
  <c r="H18"/>
  <c r="G18"/>
  <c r="H17"/>
  <c r="G17"/>
  <c r="H14"/>
  <c r="G14"/>
  <c r="H13"/>
  <c r="G13"/>
  <c r="F28"/>
  <c r="G28"/>
  <c r="H28"/>
  <c r="E28"/>
  <c r="H27"/>
  <c r="G27"/>
  <c r="H26"/>
  <c r="G26"/>
  <c r="H25"/>
  <c r="G25"/>
  <c r="H24"/>
  <c r="G24"/>
  <c r="H16"/>
  <c r="G16"/>
  <c r="H15"/>
  <c r="G15"/>
  <c r="H12"/>
  <c r="H21"/>
  <c r="H22"/>
  <c r="G12"/>
  <c r="G21"/>
  <c r="G22"/>
  <c r="H11"/>
  <c r="G11"/>
</calcChain>
</file>

<file path=xl/sharedStrings.xml><?xml version="1.0" encoding="utf-8"?>
<sst xmlns="http://schemas.openxmlformats.org/spreadsheetml/2006/main" count="59" uniqueCount="59">
  <si>
    <t>Lp.</t>
  </si>
  <si>
    <t>Gmina Aleksandrów Kujawski</t>
  </si>
  <si>
    <t>Miasto Bydgoszcz</t>
  </si>
  <si>
    <t>Gmina Chełmża</t>
  </si>
  <si>
    <t>Gmina Kijewo Królewskie</t>
  </si>
  <si>
    <t>Gmina Kruszwica</t>
  </si>
  <si>
    <t>Miasto Toruń</t>
  </si>
  <si>
    <t>Gmina Waganiec</t>
  </si>
  <si>
    <t>Miasto Włocławek</t>
  </si>
  <si>
    <t>Oferent</t>
  </si>
  <si>
    <t>Nr oferty</t>
  </si>
  <si>
    <t>2.</t>
  </si>
  <si>
    <t>4.</t>
  </si>
  <si>
    <t>Miasto Aleksandrów Kujawski</t>
  </si>
  <si>
    <t>Gmina Raciążek</t>
  </si>
  <si>
    <t>Powiat Brodnicki</t>
  </si>
  <si>
    <t>Miasto Brodnica</t>
  </si>
  <si>
    <t>Gmina Brzozie</t>
  </si>
  <si>
    <t>Gmina Lisewo</t>
  </si>
  <si>
    <t>Powiat Grudziądzki</t>
  </si>
  <si>
    <t>Miasto Inowrocław</t>
  </si>
  <si>
    <t>Powiat rypiński</t>
  </si>
  <si>
    <t>Gmina Obrowo</t>
  </si>
  <si>
    <t>Gmina Barcin</t>
  </si>
  <si>
    <t>Gmina Gąsawa</t>
  </si>
  <si>
    <t>Gmina Rogowo</t>
  </si>
  <si>
    <t>Gmina Żnin</t>
  </si>
  <si>
    <t>Miasto Grudziądz</t>
  </si>
  <si>
    <t>WOMP w Bydgoszczy</t>
  </si>
  <si>
    <t>3.</t>
  </si>
  <si>
    <t>SP ZOZ w Rypinie</t>
  </si>
  <si>
    <t>1.</t>
  </si>
  <si>
    <t>Koszt całkowity zadania (zł)</t>
  </si>
  <si>
    <t>Wysokość wkładu Województwa (zł)</t>
  </si>
  <si>
    <t>Wysokość wkładu  samorządu (zł)</t>
  </si>
  <si>
    <t>14/2016</t>
  </si>
  <si>
    <t>13/2016</t>
  </si>
  <si>
    <t>11/2016</t>
  </si>
  <si>
    <t>12/2016</t>
  </si>
  <si>
    <t>7/2016</t>
  </si>
  <si>
    <t>8/2016</t>
  </si>
  <si>
    <t>19/2016</t>
  </si>
  <si>
    <t>20/2016</t>
  </si>
  <si>
    <t>22/2016</t>
  </si>
  <si>
    <t>23/2016</t>
  </si>
  <si>
    <t>21/2016</t>
  </si>
  <si>
    <t>18/2016</t>
  </si>
  <si>
    <t>17/2016</t>
  </si>
  <si>
    <t>24/2016</t>
  </si>
  <si>
    <t>25/2016</t>
  </si>
  <si>
    <t>RAZEM:</t>
  </si>
  <si>
    <t>VITALABO
Laboratoria medyczne 
Sp. z o.o. w Bydgoszczy</t>
  </si>
  <si>
    <t>Wojewódzki Szpital Zespolony 
im. L. Rydygiera 
w Toruniu</t>
  </si>
  <si>
    <t>10/2016</t>
  </si>
  <si>
    <t>6/2016</t>
  </si>
  <si>
    <t>Samorząd, którego dotyczy oferta</t>
  </si>
  <si>
    <t>Liczb mieszkańców 
z danego samorządu objęta zadaniem</t>
  </si>
  <si>
    <t>Wykaz ofert wybranych do realizacji w ramach konkursu ofert na wybór w 2016 roku realizatora programu polityki zdrowotnej 
pn. „Program Wykrywania Zakażeń WZW B i C w Województwie Kujawsko-Pomorskim” w zakresie przeprowadzania badań diagnostycznych krwi 
(w kierunku HBs i na obecność przeciwciał anty-HCV)</t>
  </si>
  <si>
    <t>Opracowało: Biuro Programów Profilaktycznych w Departamencie Spraw Społecznych i Zdrowia, maj 2016 r.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</si>
</sst>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</font>
    <font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4" fontId="2" fillId="0" borderId="1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4" fontId="1" fillId="0" borderId="9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4" fontId="1" fillId="0" borderId="11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0</xdr:row>
      <xdr:rowOff>133350</xdr:rowOff>
    </xdr:from>
    <xdr:to>
      <xdr:col>4</xdr:col>
      <xdr:colOff>676275</xdr:colOff>
      <xdr:row>1</xdr:row>
      <xdr:rowOff>428625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67125" y="133350"/>
          <a:ext cx="10477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0"/>
  <sheetViews>
    <sheetView tabSelected="1" zoomScaleNormal="100" zoomScaleSheetLayoutView="178" workbookViewId="0">
      <pane ySplit="4" topLeftCell="A5" activePane="bottomLeft" state="frozen"/>
      <selection pane="bottomLeft" activeCell="A2" sqref="A2:H2"/>
    </sheetView>
  </sheetViews>
  <sheetFormatPr defaultRowHeight="15"/>
  <cols>
    <col min="1" max="1" width="5.42578125" customWidth="1"/>
    <col min="2" max="2" width="23.7109375" customWidth="1"/>
    <col min="3" max="3" width="10.140625" customWidth="1"/>
    <col min="4" max="4" width="21.28515625" customWidth="1"/>
    <col min="5" max="5" width="16" customWidth="1"/>
    <col min="6" max="6" width="11.85546875" customWidth="1"/>
    <col min="7" max="7" width="13.7109375" customWidth="1"/>
    <col min="8" max="8" width="19.7109375" customWidth="1"/>
  </cols>
  <sheetData>
    <row r="1" spans="1:11" ht="58.5" customHeight="1">
      <c r="F1" s="52"/>
      <c r="G1" s="52"/>
      <c r="H1" s="52"/>
    </row>
    <row r="2" spans="1:11" ht="93" customHeight="1">
      <c r="A2" s="53" t="s">
        <v>57</v>
      </c>
      <c r="B2" s="53"/>
      <c r="C2" s="53"/>
      <c r="D2" s="53"/>
      <c r="E2" s="53"/>
      <c r="F2" s="53"/>
      <c r="G2" s="53"/>
      <c r="H2" s="53"/>
    </row>
    <row r="3" spans="1:11" ht="5.25" customHeight="1" thickBot="1"/>
    <row r="4" spans="1:11" ht="99" customHeight="1" thickBot="1">
      <c r="A4" s="36" t="s">
        <v>0</v>
      </c>
      <c r="B4" s="37" t="s">
        <v>9</v>
      </c>
      <c r="C4" s="37" t="s">
        <v>10</v>
      </c>
      <c r="D4" s="37" t="s">
        <v>55</v>
      </c>
      <c r="E4" s="38" t="s">
        <v>56</v>
      </c>
      <c r="F4" s="37" t="s">
        <v>32</v>
      </c>
      <c r="G4" s="38" t="s">
        <v>33</v>
      </c>
      <c r="H4" s="39" t="s">
        <v>34</v>
      </c>
    </row>
    <row r="5" spans="1:11">
      <c r="A5" s="40" t="s">
        <v>31</v>
      </c>
      <c r="B5" s="54" t="s">
        <v>28</v>
      </c>
      <c r="C5" s="43" t="s">
        <v>54</v>
      </c>
      <c r="D5" s="22" t="s">
        <v>23</v>
      </c>
      <c r="E5" s="11">
        <v>100</v>
      </c>
      <c r="F5" s="5">
        <v>6000</v>
      </c>
      <c r="G5" s="5">
        <v>3000</v>
      </c>
      <c r="H5" s="6">
        <v>3000</v>
      </c>
    </row>
    <row r="6" spans="1:11">
      <c r="A6" s="57"/>
      <c r="B6" s="55"/>
      <c r="C6" s="44"/>
      <c r="D6" s="20" t="s">
        <v>24</v>
      </c>
      <c r="E6" s="18">
        <v>50</v>
      </c>
      <c r="F6" s="16">
        <v>3000</v>
      </c>
      <c r="G6" s="16">
        <v>1500</v>
      </c>
      <c r="H6" s="17">
        <v>1500</v>
      </c>
    </row>
    <row r="7" spans="1:11">
      <c r="A7" s="57"/>
      <c r="B7" s="55"/>
      <c r="C7" s="44"/>
      <c r="D7" s="19" t="s">
        <v>25</v>
      </c>
      <c r="E7" s="18">
        <v>40</v>
      </c>
      <c r="F7" s="16">
        <v>2400</v>
      </c>
      <c r="G7" s="16">
        <f>F7/2</f>
        <v>1200</v>
      </c>
      <c r="H7" s="17">
        <f>F7/2</f>
        <v>1200</v>
      </c>
    </row>
    <row r="8" spans="1:11">
      <c r="A8" s="57"/>
      <c r="B8" s="55"/>
      <c r="C8" s="45"/>
      <c r="D8" s="20" t="s">
        <v>26</v>
      </c>
      <c r="E8" s="35">
        <v>100</v>
      </c>
      <c r="F8" s="16">
        <v>6000</v>
      </c>
      <c r="G8" s="16">
        <f>F8/2</f>
        <v>3000</v>
      </c>
      <c r="H8" s="17">
        <f>F8/2</f>
        <v>3000</v>
      </c>
    </row>
    <row r="9" spans="1:11" ht="30">
      <c r="A9" s="57"/>
      <c r="B9" s="55"/>
      <c r="C9" s="18" t="s">
        <v>39</v>
      </c>
      <c r="D9" s="19" t="s">
        <v>4</v>
      </c>
      <c r="E9" s="18">
        <v>50</v>
      </c>
      <c r="F9" s="16">
        <v>3000</v>
      </c>
      <c r="G9" s="16">
        <f>F9/2</f>
        <v>1500</v>
      </c>
      <c r="H9" s="17">
        <f>F9/2</f>
        <v>1500</v>
      </c>
    </row>
    <row r="10" spans="1:11" ht="15.75" thickBot="1">
      <c r="A10" s="58"/>
      <c r="B10" s="56"/>
      <c r="C10" s="7" t="s">
        <v>40</v>
      </c>
      <c r="D10" s="34" t="s">
        <v>5</v>
      </c>
      <c r="E10" s="7">
        <v>100</v>
      </c>
      <c r="F10" s="9">
        <v>6000</v>
      </c>
      <c r="G10" s="9">
        <f>F10/2</f>
        <v>3000</v>
      </c>
      <c r="H10" s="10">
        <f>F10/2</f>
        <v>3000</v>
      </c>
    </row>
    <row r="11" spans="1:11" ht="30">
      <c r="A11" s="40" t="s">
        <v>11</v>
      </c>
      <c r="B11" s="59" t="s">
        <v>52</v>
      </c>
      <c r="C11" s="43" t="s">
        <v>53</v>
      </c>
      <c r="D11" s="4" t="s">
        <v>13</v>
      </c>
      <c r="E11" s="12">
        <v>120</v>
      </c>
      <c r="F11" s="5">
        <v>7200</v>
      </c>
      <c r="G11" s="5">
        <f>F11/2</f>
        <v>3600</v>
      </c>
      <c r="H11" s="6">
        <f t="shared" ref="H11:H28" si="0">F11/2</f>
        <v>3600</v>
      </c>
    </row>
    <row r="12" spans="1:11" ht="30">
      <c r="A12" s="57"/>
      <c r="B12" s="55"/>
      <c r="C12" s="44"/>
      <c r="D12" s="14" t="s">
        <v>1</v>
      </c>
      <c r="E12" s="15">
        <v>66</v>
      </c>
      <c r="F12" s="16">
        <v>3960</v>
      </c>
      <c r="G12" s="16">
        <f t="shared" ref="G12:G28" si="1">F12/2</f>
        <v>1980</v>
      </c>
      <c r="H12" s="17">
        <f t="shared" si="0"/>
        <v>1980</v>
      </c>
      <c r="I12" s="1"/>
      <c r="J12" s="1"/>
      <c r="K12" s="1"/>
    </row>
    <row r="13" spans="1:11">
      <c r="A13" s="57"/>
      <c r="B13" s="55"/>
      <c r="C13" s="44"/>
      <c r="D13" s="14" t="s">
        <v>14</v>
      </c>
      <c r="E13" s="13">
        <v>66</v>
      </c>
      <c r="F13" s="16">
        <v>3960</v>
      </c>
      <c r="G13" s="16">
        <f t="shared" si="1"/>
        <v>1980</v>
      </c>
      <c r="H13" s="17">
        <f>F13/2</f>
        <v>1980</v>
      </c>
      <c r="I13" s="1"/>
      <c r="J13" s="1"/>
      <c r="K13" s="1"/>
    </row>
    <row r="14" spans="1:11">
      <c r="A14" s="57"/>
      <c r="B14" s="55"/>
      <c r="C14" s="45"/>
      <c r="D14" s="29" t="s">
        <v>7</v>
      </c>
      <c r="E14" s="28">
        <v>46</v>
      </c>
      <c r="F14" s="30">
        <v>2760</v>
      </c>
      <c r="G14" s="30">
        <f t="shared" si="1"/>
        <v>1380</v>
      </c>
      <c r="H14" s="31">
        <f>F14/2</f>
        <v>1380</v>
      </c>
      <c r="I14" s="1"/>
      <c r="J14" s="1"/>
      <c r="K14" s="1"/>
    </row>
    <row r="15" spans="1:11">
      <c r="A15" s="57"/>
      <c r="B15" s="55"/>
      <c r="C15" s="18" t="s">
        <v>37</v>
      </c>
      <c r="D15" s="19" t="s">
        <v>18</v>
      </c>
      <c r="E15" s="18">
        <v>50</v>
      </c>
      <c r="F15" s="16">
        <v>3000</v>
      </c>
      <c r="G15" s="16">
        <f t="shared" si="1"/>
        <v>1500</v>
      </c>
      <c r="H15" s="17">
        <f t="shared" si="0"/>
        <v>1500</v>
      </c>
      <c r="I15" s="1"/>
      <c r="J15" s="1"/>
      <c r="K15" s="1"/>
    </row>
    <row r="16" spans="1:11" ht="15.75" thickBot="1">
      <c r="A16" s="57"/>
      <c r="B16" s="55"/>
      <c r="C16" s="32" t="s">
        <v>38</v>
      </c>
      <c r="D16" s="33" t="s">
        <v>22</v>
      </c>
      <c r="E16" s="32">
        <v>132</v>
      </c>
      <c r="F16" s="30">
        <v>7920</v>
      </c>
      <c r="G16" s="30">
        <f t="shared" si="1"/>
        <v>3960</v>
      </c>
      <c r="H16" s="31">
        <f t="shared" si="0"/>
        <v>3960</v>
      </c>
      <c r="I16" s="1"/>
      <c r="J16" s="1"/>
      <c r="K16" s="1"/>
    </row>
    <row r="17" spans="1:11">
      <c r="A17" s="40" t="s">
        <v>29</v>
      </c>
      <c r="B17" s="46" t="s">
        <v>30</v>
      </c>
      <c r="C17" s="11" t="s">
        <v>36</v>
      </c>
      <c r="D17" s="4" t="s">
        <v>21</v>
      </c>
      <c r="E17" s="11">
        <v>200</v>
      </c>
      <c r="F17" s="5">
        <v>12000</v>
      </c>
      <c r="G17" s="5">
        <f t="shared" si="1"/>
        <v>6000</v>
      </c>
      <c r="H17" s="6">
        <f>F17/2</f>
        <v>6000</v>
      </c>
      <c r="I17" s="1"/>
      <c r="J17" s="1"/>
      <c r="K17" s="1"/>
    </row>
    <row r="18" spans="1:11" ht="15.75" thickBot="1">
      <c r="A18" s="42"/>
      <c r="B18" s="47"/>
      <c r="C18" s="21" t="s">
        <v>35</v>
      </c>
      <c r="D18" s="8" t="s">
        <v>17</v>
      </c>
      <c r="E18" s="21">
        <v>50</v>
      </c>
      <c r="F18" s="9">
        <v>3000</v>
      </c>
      <c r="G18" s="9">
        <f t="shared" si="1"/>
        <v>1500</v>
      </c>
      <c r="H18" s="10">
        <f>F18/2</f>
        <v>1500</v>
      </c>
      <c r="I18" s="1"/>
      <c r="J18" s="1"/>
      <c r="K18" s="1"/>
    </row>
    <row r="19" spans="1:11">
      <c r="A19" s="40" t="s">
        <v>12</v>
      </c>
      <c r="B19" s="54" t="s">
        <v>51</v>
      </c>
      <c r="C19" s="18" t="s">
        <v>47</v>
      </c>
      <c r="D19" s="20" t="s">
        <v>20</v>
      </c>
      <c r="E19" s="18">
        <v>200</v>
      </c>
      <c r="F19" s="16">
        <v>3400</v>
      </c>
      <c r="G19" s="16">
        <f t="shared" si="1"/>
        <v>1700</v>
      </c>
      <c r="H19" s="17">
        <f>F19/2</f>
        <v>1700</v>
      </c>
      <c r="I19" s="1"/>
      <c r="J19" s="1"/>
      <c r="K19" s="1"/>
    </row>
    <row r="20" spans="1:11">
      <c r="A20" s="41"/>
      <c r="B20" s="60"/>
      <c r="C20" s="18" t="s">
        <v>46</v>
      </c>
      <c r="D20" s="20" t="s">
        <v>27</v>
      </c>
      <c r="E20" s="18">
        <v>240</v>
      </c>
      <c r="F20" s="16">
        <v>4080</v>
      </c>
      <c r="G20" s="16">
        <f t="shared" si="1"/>
        <v>2040</v>
      </c>
      <c r="H20" s="17">
        <f>F20/2</f>
        <v>2040</v>
      </c>
      <c r="I20" s="1"/>
      <c r="J20" s="1"/>
      <c r="K20" s="1"/>
    </row>
    <row r="21" spans="1:11" ht="15" customHeight="1">
      <c r="A21" s="41"/>
      <c r="B21" s="60"/>
      <c r="C21" s="24" t="s">
        <v>41</v>
      </c>
      <c r="D21" s="25" t="s">
        <v>15</v>
      </c>
      <c r="E21" s="24">
        <v>100</v>
      </c>
      <c r="F21" s="26">
        <v>1700</v>
      </c>
      <c r="G21" s="26">
        <f t="shared" si="1"/>
        <v>850</v>
      </c>
      <c r="H21" s="27">
        <f t="shared" si="0"/>
        <v>850</v>
      </c>
      <c r="I21" s="1"/>
      <c r="J21" s="1"/>
      <c r="K21" s="1"/>
    </row>
    <row r="22" spans="1:11">
      <c r="A22" s="41"/>
      <c r="B22" s="60"/>
      <c r="C22" s="13" t="s">
        <v>42</v>
      </c>
      <c r="D22" s="19" t="s">
        <v>16</v>
      </c>
      <c r="E22" s="13">
        <v>100</v>
      </c>
      <c r="F22" s="16">
        <v>1700</v>
      </c>
      <c r="G22" s="16">
        <f t="shared" si="1"/>
        <v>850</v>
      </c>
      <c r="H22" s="17">
        <f t="shared" si="0"/>
        <v>850</v>
      </c>
      <c r="I22" s="1"/>
      <c r="J22" s="1"/>
      <c r="K22" s="1"/>
    </row>
    <row r="23" spans="1:11">
      <c r="A23" s="41"/>
      <c r="B23" s="60"/>
      <c r="C23" s="18" t="s">
        <v>45</v>
      </c>
      <c r="D23" s="19" t="s">
        <v>19</v>
      </c>
      <c r="E23" s="18">
        <v>100</v>
      </c>
      <c r="F23" s="16">
        <v>1700</v>
      </c>
      <c r="G23" s="16">
        <f t="shared" si="1"/>
        <v>850</v>
      </c>
      <c r="H23" s="17">
        <f>F23/2</f>
        <v>850</v>
      </c>
      <c r="I23" s="1"/>
      <c r="J23" s="1"/>
      <c r="K23" s="1"/>
    </row>
    <row r="24" spans="1:11">
      <c r="A24" s="41"/>
      <c r="B24" s="60"/>
      <c r="C24" s="18" t="s">
        <v>43</v>
      </c>
      <c r="D24" s="19" t="s">
        <v>2</v>
      </c>
      <c r="E24" s="18">
        <v>600</v>
      </c>
      <c r="F24" s="16">
        <v>10200</v>
      </c>
      <c r="G24" s="16">
        <f t="shared" si="1"/>
        <v>5100</v>
      </c>
      <c r="H24" s="17">
        <f t="shared" si="0"/>
        <v>5100</v>
      </c>
      <c r="I24" s="1"/>
      <c r="J24" s="1"/>
      <c r="K24" s="1"/>
    </row>
    <row r="25" spans="1:11">
      <c r="A25" s="41"/>
      <c r="B25" s="60"/>
      <c r="C25" s="18" t="s">
        <v>44</v>
      </c>
      <c r="D25" s="20" t="s">
        <v>3</v>
      </c>
      <c r="E25" s="18">
        <v>50</v>
      </c>
      <c r="F25" s="16">
        <v>850</v>
      </c>
      <c r="G25" s="16">
        <f t="shared" si="1"/>
        <v>425</v>
      </c>
      <c r="H25" s="17">
        <f t="shared" si="0"/>
        <v>425</v>
      </c>
      <c r="I25" s="1"/>
      <c r="J25" s="1"/>
      <c r="K25" s="1"/>
    </row>
    <row r="26" spans="1:11">
      <c r="A26" s="41"/>
      <c r="B26" s="60"/>
      <c r="C26" s="18" t="s">
        <v>48</v>
      </c>
      <c r="D26" s="20" t="s">
        <v>6</v>
      </c>
      <c r="E26" s="18">
        <v>166</v>
      </c>
      <c r="F26" s="16">
        <v>2822</v>
      </c>
      <c r="G26" s="16">
        <f t="shared" si="1"/>
        <v>1411</v>
      </c>
      <c r="H26" s="17">
        <f t="shared" si="0"/>
        <v>1411</v>
      </c>
      <c r="I26" s="1"/>
      <c r="J26" s="1"/>
      <c r="K26" s="1"/>
    </row>
    <row r="27" spans="1:11" ht="15.75" thickBot="1">
      <c r="A27" s="42"/>
      <c r="B27" s="61"/>
      <c r="C27" s="7" t="s">
        <v>49</v>
      </c>
      <c r="D27" s="23" t="s">
        <v>8</v>
      </c>
      <c r="E27" s="7">
        <v>100</v>
      </c>
      <c r="F27" s="9">
        <v>1700</v>
      </c>
      <c r="G27" s="9">
        <f t="shared" si="1"/>
        <v>850</v>
      </c>
      <c r="H27" s="10">
        <f t="shared" si="0"/>
        <v>850</v>
      </c>
      <c r="I27" s="1"/>
      <c r="J27" s="1"/>
      <c r="K27" s="1"/>
    </row>
    <row r="28" spans="1:11" ht="15.75" thickBot="1">
      <c r="A28" s="49" t="s">
        <v>50</v>
      </c>
      <c r="B28" s="50"/>
      <c r="C28" s="50"/>
      <c r="D28" s="51"/>
      <c r="E28" s="2">
        <f>SUM(E5:E27)</f>
        <v>2826</v>
      </c>
      <c r="F28" s="2">
        <f>SUM(F5:F27)</f>
        <v>98352</v>
      </c>
      <c r="G28" s="2">
        <f t="shared" si="1"/>
        <v>49176</v>
      </c>
      <c r="H28" s="3">
        <f t="shared" si="0"/>
        <v>49176</v>
      </c>
      <c r="I28" s="1"/>
      <c r="J28" s="1"/>
      <c r="K28" s="1"/>
    </row>
    <row r="29" spans="1:11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48" t="s">
        <v>58</v>
      </c>
      <c r="B30" s="48"/>
      <c r="C30" s="48"/>
      <c r="D30" s="48"/>
      <c r="E30" s="48"/>
      <c r="F30" s="48"/>
      <c r="G30" s="48"/>
      <c r="H30" s="48"/>
      <c r="I30" s="1"/>
      <c r="J30" s="1"/>
      <c r="K30" s="1"/>
    </row>
    <row r="31" spans="1:1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1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</sheetData>
  <mergeCells count="14">
    <mergeCell ref="B11:B16"/>
    <mergeCell ref="C5:C8"/>
    <mergeCell ref="B19:B27"/>
    <mergeCell ref="A17:A18"/>
    <mergeCell ref="A19:A27"/>
    <mergeCell ref="C11:C14"/>
    <mergeCell ref="B17:B18"/>
    <mergeCell ref="A30:H30"/>
    <mergeCell ref="A28:D28"/>
    <mergeCell ref="F1:H1"/>
    <mergeCell ref="A2:H2"/>
    <mergeCell ref="B5:B10"/>
    <mergeCell ref="A5:A10"/>
    <mergeCell ref="A11:A16"/>
  </mergeCells>
  <phoneticPr fontId="0" type="noConversion"/>
  <pageMargins left="0.99" right="0.35" top="0.71" bottom="0.94" header="0.31496062992125984" footer="0.31496062992125984"/>
  <pageSetup paperSize="9" orientation="landscape" r:id="rId1"/>
  <headerFooter>
    <oddFooter>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Arkusz1</vt:lpstr>
      <vt:lpstr>Arkusz1!Print_Titles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2016-05-19T10:39:32Z</cp:lastPrinted>
  <dcterms:created xsi:type="dcterms:W3CDTF">2006-09-16T00:00:00Z</dcterms:created>
  <dcterms:modified xsi:type="dcterms:W3CDTF">2016-05-19T10:45:08Z</dcterms:modified>
</cp:coreProperties>
</file>