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3"/>
  </bookViews>
  <sheets>
    <sheet name="pl. fin.-2024 IK" sheetId="1" r:id="rId1"/>
    <sheet name="zał." sheetId="2" r:id="rId2"/>
    <sheet name="zał. (specyfikacja I)" sheetId="3" r:id="rId3"/>
    <sheet name="zał. (specyfikacja II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§" localSheetId="1">#REF!</definedName>
    <definedName name="§">#REF!</definedName>
    <definedName name="§d" localSheetId="1">#REF!</definedName>
    <definedName name="§d">#REF!</definedName>
    <definedName name="aa">#REF!</definedName>
    <definedName name="miesiące">#REF!</definedName>
    <definedName name="nazwa" localSheetId="1">#REF!</definedName>
    <definedName name="nazwa">#REF!</definedName>
    <definedName name="nazwad" localSheetId="1">#REF!</definedName>
    <definedName name="nazwad">#REF!</definedName>
    <definedName name="nazwap" localSheetId="1">#REF!</definedName>
    <definedName name="nazwap">#REF!</definedName>
    <definedName name="_xlnm.Print_Area" localSheetId="0">'pl. fin.-2024 IK'!$A$1:$F$190</definedName>
    <definedName name="_xlnm.Print_Area" localSheetId="1">'zał.'!$A$1:$M$50</definedName>
    <definedName name="paragraf" localSheetId="1">#REF!</definedName>
    <definedName name="paragraf">#REF!</definedName>
    <definedName name="paragrafd" localSheetId="1">#REF!</definedName>
    <definedName name="paragrafd">#REF!</definedName>
    <definedName name="T" localSheetId="1">#REF!</definedName>
    <definedName name="T">#REF!</definedName>
    <definedName name="T.15">#REF!</definedName>
    <definedName name="T.4">#REF!</definedName>
    <definedName name="_xlnm.Print_Titles" localSheetId="0">'pl. fin.-2024 IK'!$10:$12</definedName>
    <definedName name="_xlnm.Print_Titles" localSheetId="2">'zał. (specyfikacja I)'!$1:$1</definedName>
    <definedName name="_xlnm.Print_Titles" localSheetId="3">'zał. (specyfikacja II)'!$1:$1</definedName>
  </definedNames>
  <calcPr fullCalcOnLoad="1" fullPrecision="0"/>
</workbook>
</file>

<file path=xl/sharedStrings.xml><?xml version="1.0" encoding="utf-8"?>
<sst xmlns="http://schemas.openxmlformats.org/spreadsheetml/2006/main" count="1072" uniqueCount="312">
  <si>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</si>
  <si>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</si>
  <si>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</si>
  <si>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</si>
  <si>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</si>
  <si>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</si>
  <si>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</si>
  <si>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</si>
  <si>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</si>
  <si>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</si>
  <si>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</si>
  <si>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</si>
  <si>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</si>
  <si>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</si>
  <si>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</si>
  <si>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</si>
  <si>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</si>
  <si>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</si>
  <si>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</si>
  <si>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</si>
  <si>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</si>
  <si>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</si>
  <si>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</si>
  <si>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</si>
  <si>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</si>
  <si>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</si>
  <si>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</si>
  <si>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</si>
  <si>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</si>
  <si>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</si>
  <si>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</si>
  <si>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</si>
  <si>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</si>
  <si>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</si>
  <si>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</si>
  <si>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</si>
  <si>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</si>
  <si>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</si>
  <si>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</si>
  <si>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</si>
  <si>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</si>
  <si>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</si>
  <si>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</si>
  <si>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</si>
  <si>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</si>
  <si>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</si>
  <si>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</si>
  <si>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</si>
  <si>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</si>
  <si>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</si>
  <si>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</si>
  <si>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</si>
  <si>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</si>
  <si>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</si>
  <si>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</si>
  <si>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</si>
  <si>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</si>
  <si>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</si>
  <si>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</si>
  <si>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</si>
  <si>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</si>
  <si>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</si>
  <si>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</si>
  <si>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</si>
  <si>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</si>
  <si>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</si>
  <si>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</si>
  <si>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</si>
  <si>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</si>
  <si>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</si>
  <si>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Dyrektor Jednostki</t>
  </si>
  <si>
    <t xml:space="preserve">Zmiana stanu produktów </t>
  </si>
  <si>
    <t>składki ZUS od wynagrodzeń</t>
  </si>
  <si>
    <t>świadczenia na rzecz pracowników</t>
  </si>
  <si>
    <t>Przychody na inwestycje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</si>
  <si>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</si>
  <si>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</si>
  <si>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</si>
  <si>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</si>
  <si>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</si>
  <si>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</si>
  <si>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</si>
  <si>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</si>
  <si>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</si>
  <si>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</si>
  <si>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</si>
  <si>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</si>
  <si>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</si>
  <si>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</si>
  <si>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</si>
  <si>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przychody ze świadczonych usług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</si>
  <si>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</si>
  <si>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</si>
  <si>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</si>
  <si>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</si>
  <si>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</si>
  <si>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</si>
  <si>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</si>
  <si>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</si>
  <si>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</si>
  <si>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</si>
  <si>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</si>
  <si>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</si>
  <si>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</si>
  <si>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</si>
  <si>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Środki pieniężne (bez ZFŚS i r-ku wadiów i inwest.)</t>
  </si>
  <si>
    <t>Zapasy (w magaz. mat. i towary zakup. nie rozlicz.)</t>
  </si>
  <si>
    <t>Odpisy aktualizujące wartość należności</t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</si>
  <si>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</si>
  <si>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</si>
  <si>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</si>
  <si>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</si>
  <si>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</si>
  <si>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</si>
  <si>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</si>
  <si>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</si>
  <si>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finans. ze środków własnych Woj. Kujawsko-Pomorskiego</t>
  </si>
  <si>
    <t>VIII.a</t>
  </si>
  <si>
    <t>VIII.b</t>
  </si>
  <si>
    <t>pozostałe przychody, w tym:</t>
  </si>
  <si>
    <t>wyszczególnienie</t>
  </si>
  <si>
    <t>nagrody         jubileuszowe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</si>
  <si>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</si>
  <si>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</si>
  <si>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</si>
  <si>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</si>
  <si>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x</t>
  </si>
  <si>
    <t>Koszty utworzenia rezerwy na świadczenia emerytalne i podobne :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</si>
  <si>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</si>
  <si>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</si>
  <si>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</si>
  <si>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</si>
  <si>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</si>
  <si>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>przychody z najmu i dzierżaw, reklam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</si>
  <si>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</si>
  <si>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</si>
  <si>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</si>
  <si>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</si>
  <si>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</si>
  <si>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</si>
  <si>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 zł i gr</t>
  </si>
  <si>
    <t>1.1.</t>
  </si>
  <si>
    <t>1.2.</t>
  </si>
  <si>
    <t>1.3.</t>
  </si>
  <si>
    <t>ze środków własnych Województwa Kujawsko-Pomorskiego</t>
  </si>
  <si>
    <t>ze środków innych jednostek samorządu terytorialnego</t>
  </si>
  <si>
    <t>ze środków budżetu państwa</t>
  </si>
  <si>
    <t>2.1.</t>
  </si>
  <si>
    <t>2.2.</t>
  </si>
  <si>
    <t>2.3.</t>
  </si>
  <si>
    <t>2.4.</t>
  </si>
  <si>
    <t>z budżetu Województwa Kujawsko-Pomorskiego</t>
  </si>
  <si>
    <t>z budżetu innych jednostek samorządu terytorialnego</t>
  </si>
  <si>
    <t>z budżetu państwa</t>
  </si>
  <si>
    <t>z innych źródeł</t>
  </si>
  <si>
    <t>3.1.</t>
  </si>
  <si>
    <t>3.2.</t>
  </si>
  <si>
    <t>3.3.</t>
  </si>
  <si>
    <t>na rzecz Województwa Kujawsko-Pomorskiego i jego jedn. budżet.</t>
  </si>
  <si>
    <t>na rzecz wojewódzkich osób prawnych</t>
  </si>
  <si>
    <t>na rzecz pozostałych</t>
  </si>
  <si>
    <t>6.1.</t>
  </si>
  <si>
    <t>6.2.</t>
  </si>
  <si>
    <t>sprzedaż biletów</t>
  </si>
  <si>
    <t>sprzedaż programów i wydawnictw</t>
  </si>
  <si>
    <t>3.4.</t>
  </si>
  <si>
    <t>3.5.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</si>
  <si>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</si>
  <si>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</si>
  <si>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</si>
  <si>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</si>
  <si>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</si>
  <si>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5.1.</t>
  </si>
  <si>
    <t>5.2.</t>
  </si>
  <si>
    <t>5.3.</t>
  </si>
  <si>
    <t>5.4.</t>
  </si>
  <si>
    <t>5.5.</t>
  </si>
  <si>
    <t>5.6.</t>
  </si>
  <si>
    <t>5.7.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</si>
  <si>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</si>
  <si>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</si>
  <si>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</si>
  <si>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</si>
  <si>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wynagrodzenia pozostałe</t>
  </si>
  <si>
    <t>wynagrodzenia - um. zlecenia , um. o dzieło</t>
  </si>
  <si>
    <t>honoraria artystów</t>
  </si>
  <si>
    <t>6.3.</t>
  </si>
  <si>
    <t>nagrody jubileuszowe</t>
  </si>
  <si>
    <t>odprawy emerytalne i rentowe</t>
  </si>
  <si>
    <t>inne</t>
  </si>
  <si>
    <t>7.1.</t>
  </si>
  <si>
    <t>7.2.</t>
  </si>
  <si>
    <t>7.3.</t>
  </si>
  <si>
    <t>8.1.</t>
  </si>
  <si>
    <t>8.2.</t>
  </si>
  <si>
    <t>pracownicze programy emerytalne (PPE)</t>
  </si>
  <si>
    <t>pracownicze plany kapitałowe (PPK)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</si>
  <si>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</si>
  <si>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</si>
  <si>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</si>
  <si>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</si>
  <si>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</si>
  <si>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</si>
  <si>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</si>
  <si>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</si>
  <si>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</si>
  <si>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</si>
  <si>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</si>
  <si>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</si>
  <si>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</si>
  <si>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</si>
  <si>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</si>
  <si>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</si>
  <si>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</si>
  <si>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</si>
  <si>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</si>
  <si>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Dyrektor Departamentu Merytorycznego</t>
  </si>
  <si>
    <t>2.1.1.</t>
  </si>
  <si>
    <t>2.1.2.</t>
  </si>
  <si>
    <t>finansowane ze środków własnych Woj. Kujawsko-Pomorskiego</t>
  </si>
  <si>
    <t>finansowane z innych źródeł</t>
  </si>
  <si>
    <t>na realizację projektów współfinansowanych z UE</t>
  </si>
  <si>
    <t>śr. trwałych otrzym. nieodpłatnie od organu założycielskiego do 31.12.2011 r.</t>
  </si>
  <si>
    <t>śr. trwałych otrzym. nieodpłatnie od organu założycielskiego od 01.01.2012 r.</t>
  </si>
  <si>
    <t>śr. trwałych pozostałych nie wykaz. w p-kt. 10.1.-10.5. do 31.12.2011 r.</t>
  </si>
  <si>
    <t>śr. trwałych pozostałych nie wykaz. w p-kt. 10.1.-10.5. od 01.01.2012 r.</t>
  </si>
  <si>
    <t>lp.</t>
  </si>
  <si>
    <t xml:space="preserve">średnioroczna liczba etatów </t>
  </si>
  <si>
    <t>wynagrodzenia miesięczne</t>
  </si>
  <si>
    <t xml:space="preserve">inne jednorazowe wypłaty  </t>
  </si>
  <si>
    <t>razem osobowy fundusz płac  (4+5+6+7)</t>
  </si>
  <si>
    <t>zmiana wynagrodzenia miesięcznego           (II-I)</t>
  </si>
  <si>
    <t>dyrekcja</t>
  </si>
  <si>
    <t>kierownicy</t>
  </si>
  <si>
    <t>pracownicy techniczni</t>
  </si>
  <si>
    <t xml:space="preserve">pracownicy obsługi </t>
  </si>
  <si>
    <t>pracownicy administracji</t>
  </si>
  <si>
    <t xml:space="preserve"> o.f.p. *</t>
  </si>
  <si>
    <t>o.f.p.  + honoraria +  b.f.p. **</t>
  </si>
  <si>
    <t>na 1 etat bez dyrekcji</t>
  </si>
  <si>
    <t>* osobowy fundusz płac</t>
  </si>
  <si>
    <t>**  bezosobowy fundusz płac</t>
  </si>
  <si>
    <t>*** w zależności od terminu sporządzania</t>
  </si>
  <si>
    <t>pola zacieniowane do uzupełnienia</t>
  </si>
  <si>
    <t>* W przypadku braku możliwości podpisania wygenerowanego PDF formularza kwalifikowanym podpisem elektronicznym, należy podpisać w oznaczonych 
    miejscach wersję papierową</t>
  </si>
  <si>
    <t>1. Dyrekcja</t>
  </si>
  <si>
    <t>etaty</t>
  </si>
  <si>
    <t>w tym:</t>
  </si>
  <si>
    <t>wynagrodzenia jednorazowe</t>
  </si>
  <si>
    <t>dodatkowe wynagrodzenia</t>
  </si>
  <si>
    <t>ogółem (kol. 4 + kol. 12 + kol. 17)</t>
  </si>
  <si>
    <t>wynagrodzenie zasadnicze</t>
  </si>
  <si>
    <t>dodatek za wieloletnią pracę</t>
  </si>
  <si>
    <t>dodatek funkcyjny</t>
  </si>
  <si>
    <t>dodatek specjalny</t>
  </si>
  <si>
    <t>Fundusz nagród*</t>
  </si>
  <si>
    <t>Fundusz premiowania*</t>
  </si>
  <si>
    <t>inne**</t>
  </si>
  <si>
    <t>inne*</t>
  </si>
  <si>
    <t>honoraria</t>
  </si>
  <si>
    <t>umowy zlecenia, o dzieło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</si>
  <si>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</si>
  <si>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</si>
  <si>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</si>
  <si>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</si>
  <si>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</si>
  <si>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</si>
  <si>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</si>
  <si>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</si>
  <si>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</si>
  <si>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</si>
  <si>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</si>
  <si>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12.</t>
  </si>
  <si>
    <t>grudzień</t>
  </si>
  <si>
    <t>Razem</t>
  </si>
  <si>
    <t>średniorocznie</t>
  </si>
  <si>
    <t>*</t>
  </si>
  <si>
    <t>należy przedstawić szczegółową kalkulację dla wskazanych składników wynagrodzeń i wskazać podstawę ich naliczenia</t>
  </si>
  <si>
    <t>**</t>
  </si>
  <si>
    <t>należy opisać rodzaj wynagrodzenia ujętego w poz. "inne" i przedstawić szczegółową kalkulację</t>
  </si>
  <si>
    <t>2. Kierownicy</t>
  </si>
  <si>
    <t>3. Pracownicy merytoryczni</t>
  </si>
  <si>
    <t>4. Pracownicy techniczni</t>
  </si>
  <si>
    <t>5. Pracownicy obsługi</t>
  </si>
  <si>
    <t>6. Pracownicy administracyjni</t>
  </si>
  <si>
    <t>***</t>
  </si>
  <si>
    <t>np. nagroda roczna przyznawana na podstawie ustawy o wynagradzaniu osób kierujących niektórymi podmiotami prawnymi</t>
  </si>
  <si>
    <r>
      <t>inne*</t>
    </r>
    <r>
      <rPr>
        <b/>
        <vertAlign val="superscript"/>
        <sz val="10"/>
        <rFont val="Calibri"/>
        <family val="2"/>
      </rPr>
      <t>,</t>
    </r>
    <r>
      <rPr>
        <b/>
        <sz val="10"/>
        <rFont val="Calibri"/>
        <family val="2"/>
      </rPr>
      <t>***</t>
    </r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</si>
  <si>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</si>
  <si>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t>zużycie materiałów</t>
  </si>
  <si>
    <t>zużycie energii</t>
  </si>
  <si>
    <t>ubezpieczenia społeczne</t>
  </si>
  <si>
    <t>fundusz pracy</t>
  </si>
  <si>
    <t>fundusz gwarantowanych świadczeń pracowniczych</t>
  </si>
  <si>
    <t>odpisy na ZFŚS</t>
  </si>
  <si>
    <t>na 2024 rok</t>
  </si>
  <si>
    <t>Plan na 2024 r.</t>
  </si>
  <si>
    <t>Stan na  31.12.2023 r.</t>
  </si>
  <si>
    <t xml:space="preserve"> Planowany stan na 31.12.2024 r.</t>
  </si>
  <si>
    <t>Stan na 01.01.2024 r.</t>
  </si>
  <si>
    <t>Plan wydatków na wynagrodzenia instytucji kultury na 2024 r.</t>
  </si>
  <si>
    <t>Przewidywane/Faktyczne wykonanie za 2023 r. ogółem***, z tego:</t>
  </si>
  <si>
    <t>Plan na 2024 r. ogółem,                               z tego:</t>
  </si>
  <si>
    <t>P./F.w. planu za 2023 r.***</t>
  </si>
  <si>
    <t>Plan na                       2024 r.</t>
  </si>
  <si>
    <t>P./F. w. planu za 2023 r.***</t>
  </si>
  <si>
    <t>I. Kalkulacja wykonania wynagrodzeń pracowników instytucji kultury za 2023 r.</t>
  </si>
  <si>
    <t>II. Kalkulacja planowanych wynagrodzeń pracowników instytucji kultury na 2024 r.</t>
  </si>
  <si>
    <t>Załącznik do planu finansowego</t>
  </si>
  <si>
    <t>Specyfikacja I do załącznika do planu finansowego</t>
  </si>
  <si>
    <t>Specyfikacja II do załącznika do planu finansowego</t>
  </si>
  <si>
    <t>środków trwałych finans. ze środków własnych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</si>
</sst>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"/>
    <numFmt numFmtId="170" formatCode="_-* #,##0.000\ _z_ł_-;\-* #,##0.000\ _z_ł_-;_-* &quot;-&quot;??\ _z_ł_-;_-@_-"/>
    <numFmt numFmtId="171" formatCode="#,##0.00_ ;\-#,##0.00\ "/>
    <numFmt numFmtId="172" formatCode="_-* #,##0.00\ _z_ł_-;\-* #,##0.00\ _z_ł_-;_-* \-??\ _z_ł_-;_-@_-"/>
  </numFmts>
  <fonts count="7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/>
      <right/>
      <top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12" fillId="21" borderId="0" applyNumberFormat="0" applyBorder="0" applyAlignment="0" applyProtection="0"/>
    <xf numFmtId="0" fontId="57" fillId="22" borderId="0" applyNumberFormat="0" applyBorder="0" applyAlignment="0" applyProtection="0"/>
    <xf numFmtId="0" fontId="12" fillId="23" borderId="0" applyNumberFormat="0" applyBorder="0" applyAlignment="0" applyProtection="0"/>
    <xf numFmtId="0" fontId="57" fillId="24" borderId="0" applyNumberFormat="0" applyBorder="0" applyAlignment="0" applyProtection="0"/>
    <xf numFmtId="0" fontId="12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57" fillId="30" borderId="0" applyNumberFormat="0" applyBorder="0" applyAlignment="0" applyProtection="0"/>
    <xf numFmtId="0" fontId="12" fillId="31" borderId="0" applyNumberFormat="0" applyBorder="0" applyAlignment="0" applyProtection="0"/>
    <xf numFmtId="166" fontId="5" fillId="0" borderId="0">
      <alignment/>
      <protection/>
    </xf>
    <xf numFmtId="165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8" fillId="32" borderId="1" applyNumberFormat="0" applyAlignment="0" applyProtection="0"/>
    <xf numFmtId="0" fontId="13" fillId="33" borderId="2" applyNumberFormat="0" applyAlignment="0" applyProtection="0"/>
    <xf numFmtId="0" fontId="59" fillId="34" borderId="3" applyNumberFormat="0" applyAlignment="0" applyProtection="0"/>
    <xf numFmtId="0" fontId="14" fillId="35" borderId="4" applyNumberFormat="0" applyAlignment="0" applyProtection="0"/>
    <xf numFmtId="14" fontId="7" fillId="0" borderId="0">
      <alignment/>
      <protection/>
    </xf>
    <xf numFmtId="0" fontId="60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37" borderId="7" applyNumberFormat="0" applyAlignment="0" applyProtection="0"/>
    <xf numFmtId="0" fontId="16" fillId="38" borderId="8" applyNumberFormat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11" applyNumberFormat="0" applyFill="0" applyAlignment="0" applyProtection="0"/>
    <xf numFmtId="0" fontId="18" fillId="0" borderId="12" applyNumberFormat="0" applyFill="0" applyAlignment="0" applyProtection="0"/>
    <xf numFmtId="0" fontId="65" fillId="0" borderId="13" applyNumberFormat="0" applyFill="0" applyAlignment="0" applyProtection="0"/>
    <xf numFmtId="0" fontId="19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34" borderId="1" applyNumberFormat="0" applyAlignment="0" applyProtection="0"/>
    <xf numFmtId="0" fontId="20" fillId="35" borderId="2" applyNumberFormat="0" applyAlignment="0" applyProtection="0"/>
    <xf numFmtId="10" fontId="8" fillId="35" borderId="15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3" fontId="2" fillId="2" borderId="16">
      <alignment/>
      <protection/>
    </xf>
    <xf numFmtId="3" fontId="2" fillId="40" borderId="16">
      <alignment/>
      <protection/>
    </xf>
    <xf numFmtId="0" fontId="68" fillId="0" borderId="17" applyNumberFormat="0" applyFill="0" applyAlignment="0" applyProtection="0"/>
    <xf numFmtId="0" fontId="21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1" borderId="19" applyNumberFormat="0" applyFont="0" applyAlignment="0" applyProtection="0"/>
    <xf numFmtId="0" fontId="1" fillId="42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1" fillId="0" borderId="0" xfId="101" applyFont="1" applyProtection="1">
      <alignment/>
      <protection/>
    </xf>
    <xf numFmtId="0" fontId="42" fillId="0" borderId="0" xfId="101" applyFont="1" applyProtection="1">
      <alignment/>
      <protection/>
    </xf>
    <xf numFmtId="0" fontId="41" fillId="0" borderId="0" xfId="101" applyFont="1" applyAlignment="1" applyProtection="1" quotePrefix="1">
      <alignment horizontal="left"/>
      <protection/>
    </xf>
    <xf numFmtId="0" fontId="42" fillId="0" borderId="0" xfId="101" applyFont="1" applyAlignment="1" applyProtection="1">
      <alignment horizontal="right"/>
      <protection/>
    </xf>
    <xf numFmtId="0" fontId="41" fillId="0" borderId="16" xfId="101" applyFont="1" applyBorder="1" applyAlignment="1" applyProtection="1">
      <alignment horizontal="center" vertical="center" wrapText="1"/>
      <protection/>
    </xf>
    <xf numFmtId="0" fontId="41" fillId="0" borderId="20" xfId="101" applyFont="1" applyBorder="1" applyAlignment="1" applyProtection="1">
      <alignment horizontal="center" vertical="center" wrapText="1"/>
      <protection/>
    </xf>
    <xf numFmtId="0" fontId="42" fillId="0" borderId="16" xfId="101" applyFont="1" applyBorder="1" applyAlignment="1" applyProtection="1">
      <alignment horizontal="center" vertical="center" wrapText="1"/>
      <protection/>
    </xf>
    <xf numFmtId="0" fontId="41" fillId="0" borderId="0" xfId="101" applyFont="1" applyAlignment="1" applyProtection="1">
      <alignment horizontal="center" vertical="center" wrapText="1"/>
      <protection/>
    </xf>
    <xf numFmtId="0" fontId="43" fillId="0" borderId="16" xfId="101" applyFont="1" applyBorder="1" applyAlignment="1" applyProtection="1">
      <alignment horizontal="center"/>
      <protection/>
    </xf>
    <xf numFmtId="0" fontId="43" fillId="0" borderId="20" xfId="101" applyFont="1" applyBorder="1" applyAlignment="1" applyProtection="1">
      <alignment horizontal="center"/>
      <protection/>
    </xf>
    <xf numFmtId="0" fontId="42" fillId="0" borderId="16" xfId="101" applyFont="1" applyBorder="1" applyAlignment="1" applyProtection="1">
      <alignment horizontal="right" vertical="center"/>
      <protection/>
    </xf>
    <xf numFmtId="0" fontId="42" fillId="0" borderId="20" xfId="101" applyFont="1" applyBorder="1" applyAlignment="1" applyProtection="1">
      <alignment horizontal="left" wrapText="1"/>
      <protection/>
    </xf>
    <xf numFmtId="4" fontId="42" fillId="0" borderId="16" xfId="101" applyNumberFormat="1" applyFont="1" applyBorder="1" applyAlignment="1" applyProtection="1">
      <alignment horizontal="right"/>
      <protection/>
    </xf>
    <xf numFmtId="0" fontId="41" fillId="0" borderId="16" xfId="101" applyFont="1" applyBorder="1" applyAlignment="1" applyProtection="1">
      <alignment horizontal="center"/>
      <protection/>
    </xf>
    <xf numFmtId="4" fontId="42" fillId="44" borderId="16" xfId="101" applyNumberFormat="1" applyFont="1" applyFill="1" applyBorder="1" applyAlignment="1" applyProtection="1">
      <alignment horizontal="right"/>
      <protection locked="0"/>
    </xf>
    <xf numFmtId="0" fontId="41" fillId="0" borderId="16" xfId="101" applyFont="1" applyBorder="1" applyAlignment="1" applyProtection="1">
      <alignment horizontal="right"/>
      <protection/>
    </xf>
    <xf numFmtId="0" fontId="41" fillId="0" borderId="20" xfId="101" applyFont="1" applyBorder="1" applyProtection="1">
      <alignment/>
      <protection/>
    </xf>
    <xf numFmtId="4" fontId="41" fillId="0" borderId="16" xfId="101" applyNumberFormat="1" applyFont="1" applyBorder="1" applyAlignment="1" applyProtection="1">
      <alignment horizontal="right"/>
      <protection locked="0"/>
    </xf>
    <xf numFmtId="0" fontId="41" fillId="0" borderId="20" xfId="101" applyFont="1" applyBorder="1" applyAlignment="1" applyProtection="1">
      <alignment horizontal="left"/>
      <protection/>
    </xf>
    <xf numFmtId="0" fontId="41" fillId="0" borderId="16" xfId="101" applyFont="1" applyBorder="1" applyProtection="1">
      <alignment/>
      <protection/>
    </xf>
    <xf numFmtId="4" fontId="42" fillId="0" borderId="16" xfId="101" applyNumberFormat="1" applyFont="1" applyBorder="1" applyAlignment="1" applyProtection="1">
      <alignment horizontal="right"/>
      <protection locked="0"/>
    </xf>
    <xf numFmtId="3" fontId="41" fillId="0" borderId="16" xfId="101" applyNumberFormat="1" applyFont="1" applyBorder="1" applyAlignment="1" applyProtection="1">
      <alignment horizontal="right"/>
      <protection locked="0"/>
    </xf>
    <xf numFmtId="0" fontId="41" fillId="0" borderId="16" xfId="101" applyFont="1" applyBorder="1" applyAlignment="1" applyProtection="1">
      <alignment horizontal="center"/>
      <protection locked="0"/>
    </xf>
    <xf numFmtId="0" fontId="42" fillId="0" borderId="0" xfId="101" applyFont="1" applyBorder="1" applyAlignment="1" applyProtection="1">
      <alignment horizontal="right"/>
      <protection/>
    </xf>
    <xf numFmtId="4" fontId="42" fillId="0" borderId="0" xfId="101" applyNumberFormat="1" applyFont="1" applyBorder="1" applyAlignment="1" applyProtection="1">
      <alignment horizontal="right"/>
      <protection/>
    </xf>
    <xf numFmtId="3" fontId="41" fillId="0" borderId="0" xfId="101" applyNumberFormat="1" applyFont="1" applyBorder="1" applyAlignment="1" applyProtection="1">
      <alignment horizontal="right"/>
      <protection/>
    </xf>
    <xf numFmtId="0" fontId="41" fillId="0" borderId="0" xfId="101" applyFont="1" applyBorder="1" applyAlignment="1" applyProtection="1">
      <alignment horizontal="center"/>
      <protection/>
    </xf>
    <xf numFmtId="0" fontId="42" fillId="0" borderId="20" xfId="101" applyFont="1" applyBorder="1" applyAlignment="1" applyProtection="1">
      <alignment horizontal="right"/>
      <protection/>
    </xf>
    <xf numFmtId="0" fontId="41" fillId="0" borderId="0" xfId="101" applyFont="1" applyBorder="1" applyProtection="1">
      <alignment/>
      <protection/>
    </xf>
    <xf numFmtId="0" fontId="42" fillId="0" borderId="20" xfId="101" applyFont="1" applyBorder="1" applyAlignment="1" applyProtection="1">
      <alignment wrapText="1"/>
      <protection/>
    </xf>
    <xf numFmtId="4" fontId="42" fillId="0" borderId="16" xfId="101" applyNumberFormat="1" applyFont="1" applyBorder="1" applyAlignment="1" applyProtection="1">
      <alignment horizontal="right" wrapText="1"/>
      <protection/>
    </xf>
    <xf numFmtId="4" fontId="42" fillId="44" borderId="16" xfId="101" applyNumberFormat="1" applyFont="1" applyFill="1" applyBorder="1" applyAlignment="1" applyProtection="1">
      <alignment horizontal="right" wrapText="1"/>
      <protection locked="0"/>
    </xf>
    <xf numFmtId="0" fontId="42" fillId="0" borderId="0" xfId="101" applyFont="1" applyAlignment="1" applyProtection="1">
      <alignment wrapText="1"/>
      <protection/>
    </xf>
    <xf numFmtId="4" fontId="41" fillId="0" borderId="16" xfId="101" applyNumberFormat="1" applyFont="1" applyBorder="1" applyAlignment="1" applyProtection="1">
      <alignment horizontal="right"/>
      <protection/>
    </xf>
    <xf numFmtId="0" fontId="42" fillId="0" borderId="21" xfId="101" applyFont="1" applyBorder="1" applyProtection="1">
      <alignment/>
      <protection/>
    </xf>
    <xf numFmtId="0" fontId="41" fillId="0" borderId="22" xfId="101" applyFont="1" applyBorder="1" applyProtection="1">
      <alignment/>
      <protection/>
    </xf>
    <xf numFmtId="0" fontId="41" fillId="44" borderId="16" xfId="101" applyFont="1" applyFill="1" applyBorder="1" applyAlignment="1" applyProtection="1">
      <alignment horizontal="center"/>
      <protection locked="0"/>
    </xf>
    <xf numFmtId="4" fontId="41" fillId="0" borderId="0" xfId="101" applyNumberFormat="1" applyFont="1" applyFill="1" applyBorder="1" applyAlignment="1" applyProtection="1">
      <alignment horizontal="center" vertical="center"/>
      <protection/>
    </xf>
    <xf numFmtId="0" fontId="41" fillId="0" borderId="0" xfId="101" applyFont="1" applyBorder="1" applyAlignment="1" applyProtection="1">
      <alignment horizontal="left"/>
      <protection/>
    </xf>
    <xf numFmtId="0" fontId="42" fillId="0" borderId="0" xfId="101" applyFont="1" applyBorder="1" applyAlignment="1" applyProtection="1">
      <alignment horizontal="center"/>
      <protection/>
    </xf>
    <xf numFmtId="0" fontId="41" fillId="0" borderId="21" xfId="101" applyFont="1" applyBorder="1" applyAlignment="1" applyProtection="1">
      <alignment horizontal="center" vertical="center" wrapText="1"/>
      <protection/>
    </xf>
    <xf numFmtId="0" fontId="41" fillId="0" borderId="0" xfId="101" applyFont="1" applyBorder="1" applyAlignment="1" applyProtection="1">
      <alignment vertical="center" wrapText="1"/>
      <protection/>
    </xf>
    <xf numFmtId="0" fontId="42" fillId="0" borderId="0" xfId="101" applyFont="1" applyBorder="1" applyAlignment="1" applyProtection="1">
      <alignment horizontal="center" vertical="center" wrapText="1"/>
      <protection/>
    </xf>
    <xf numFmtId="4" fontId="41" fillId="0" borderId="21" xfId="101" applyNumberFormat="1" applyFont="1" applyBorder="1" applyAlignment="1" applyProtection="1">
      <alignment horizontal="right" vertical="center"/>
      <protection/>
    </xf>
    <xf numFmtId="4" fontId="41" fillId="0" borderId="16" xfId="101" applyNumberFormat="1" applyFont="1" applyBorder="1" applyAlignment="1" applyProtection="1">
      <alignment horizontal="right" vertical="center"/>
      <protection/>
    </xf>
    <xf numFmtId="3" fontId="41" fillId="0" borderId="0" xfId="101" applyNumberFormat="1" applyFont="1" applyBorder="1" applyAlignment="1" applyProtection="1">
      <alignment vertical="center"/>
      <protection/>
    </xf>
    <xf numFmtId="3" fontId="42" fillId="0" borderId="0" xfId="101" applyNumberFormat="1" applyFont="1" applyBorder="1" applyAlignment="1" applyProtection="1">
      <alignment vertical="center"/>
      <protection/>
    </xf>
    <xf numFmtId="4" fontId="42" fillId="0" borderId="21" xfId="101" applyNumberFormat="1" applyFont="1" applyBorder="1" applyAlignment="1" applyProtection="1">
      <alignment horizontal="right" vertical="center"/>
      <protection/>
    </xf>
    <xf numFmtId="4" fontId="42" fillId="0" borderId="16" xfId="101" applyNumberFormat="1" applyFont="1" applyBorder="1" applyAlignment="1" applyProtection="1">
      <alignment horizontal="right" vertical="center"/>
      <protection/>
    </xf>
    <xf numFmtId="0" fontId="41" fillId="0" borderId="23" xfId="101" applyFont="1" applyBorder="1" applyAlignment="1" applyProtection="1">
      <alignment vertical="center" wrapText="1"/>
      <protection/>
    </xf>
    <xf numFmtId="0" fontId="42" fillId="0" borderId="0" xfId="101" applyFont="1" applyBorder="1" applyAlignment="1" applyProtection="1">
      <alignment horizontal="left" vertical="center"/>
      <protection/>
    </xf>
    <xf numFmtId="0" fontId="41" fillId="0" borderId="0" xfId="101" applyFont="1" applyAlignment="1" applyProtection="1">
      <alignment/>
      <protection/>
    </xf>
    <xf numFmtId="3" fontId="42" fillId="44" borderId="0" xfId="101" applyNumberFormat="1" applyFont="1" applyFill="1" applyBorder="1" applyAlignment="1" applyProtection="1">
      <alignment vertical="center"/>
      <protection/>
    </xf>
    <xf numFmtId="0" fontId="44" fillId="0" borderId="0" xfId="101" applyFont="1" applyAlignment="1">
      <alignment vertical="center"/>
      <protection/>
    </xf>
    <xf numFmtId="0" fontId="44" fillId="0" borderId="0" xfId="101" applyFont="1" applyBorder="1" applyAlignment="1">
      <alignment vertical="center"/>
      <protection/>
    </xf>
    <xf numFmtId="0" fontId="41" fillId="0" borderId="24" xfId="101" applyFont="1" applyBorder="1" applyProtection="1">
      <alignment/>
      <protection/>
    </xf>
    <xf numFmtId="0" fontId="44" fillId="0" borderId="23" xfId="101" applyFont="1" applyBorder="1" applyAlignment="1">
      <alignment vertical="center"/>
      <protection/>
    </xf>
    <xf numFmtId="0" fontId="41" fillId="0" borderId="23" xfId="101" applyFont="1" applyBorder="1" applyProtection="1">
      <alignment/>
      <protection/>
    </xf>
    <xf numFmtId="0" fontId="44" fillId="0" borderId="25" xfId="101" applyFont="1" applyBorder="1" applyAlignment="1">
      <alignment vertical="center"/>
      <protection/>
    </xf>
    <xf numFmtId="0" fontId="41" fillId="0" borderId="26" xfId="101" applyFont="1" applyBorder="1" applyProtection="1">
      <alignment/>
      <protection/>
    </xf>
    <xf numFmtId="0" fontId="44" fillId="0" borderId="27" xfId="101" applyFont="1" applyBorder="1" applyAlignment="1">
      <alignment/>
      <protection/>
    </xf>
    <xf numFmtId="0" fontId="44" fillId="0" borderId="28" xfId="101" applyFont="1" applyBorder="1" applyAlignment="1">
      <alignment/>
      <protection/>
    </xf>
    <xf numFmtId="0" fontId="44" fillId="0" borderId="29" xfId="101" applyFont="1" applyBorder="1" applyAlignment="1">
      <alignment horizontal="center" vertical="center"/>
      <protection/>
    </xf>
    <xf numFmtId="0" fontId="44" fillId="0" borderId="29" xfId="101" applyFont="1" applyBorder="1" applyAlignment="1">
      <alignment vertical="center"/>
      <protection/>
    </xf>
    <xf numFmtId="0" fontId="44" fillId="0" borderId="26" xfId="101" applyFont="1" applyBorder="1" applyAlignment="1">
      <alignment/>
      <protection/>
    </xf>
    <xf numFmtId="0" fontId="44" fillId="0" borderId="0" xfId="101" applyFont="1">
      <alignment/>
      <protection/>
    </xf>
    <xf numFmtId="0" fontId="45" fillId="0" borderId="0" xfId="101" applyFont="1">
      <alignment/>
      <protection/>
    </xf>
    <xf numFmtId="0" fontId="24" fillId="0" borderId="21" xfId="101" applyFont="1" applyBorder="1">
      <alignment/>
      <protection/>
    </xf>
    <xf numFmtId="0" fontId="24" fillId="0" borderId="22" xfId="101" applyFont="1" applyBorder="1">
      <alignment/>
      <protection/>
    </xf>
    <xf numFmtId="0" fontId="24" fillId="0" borderId="20" xfId="101" applyFont="1" applyBorder="1">
      <alignment/>
      <protection/>
    </xf>
    <xf numFmtId="0" fontId="24" fillId="0" borderId="16" xfId="101" applyFont="1" applyBorder="1" applyAlignment="1">
      <alignment horizontal="center" vertical="center" wrapText="1"/>
      <protection/>
    </xf>
    <xf numFmtId="0" fontId="24" fillId="0" borderId="16" xfId="101" applyFont="1" applyBorder="1" applyAlignment="1">
      <alignment horizontal="center" vertical="center"/>
      <protection/>
    </xf>
    <xf numFmtId="0" fontId="43" fillId="0" borderId="16" xfId="101" applyFont="1" applyBorder="1" applyAlignment="1">
      <alignment horizontal="center" vertical="center"/>
      <protection/>
    </xf>
    <xf numFmtId="0" fontId="41" fillId="0" borderId="16" xfId="101" applyFont="1" applyBorder="1" applyAlignment="1">
      <alignment horizontal="right"/>
      <protection/>
    </xf>
    <xf numFmtId="0" fontId="41" fillId="0" borderId="16" xfId="101" applyFont="1" applyBorder="1">
      <alignment/>
      <protection/>
    </xf>
    <xf numFmtId="2" fontId="41" fillId="0" borderId="16" xfId="101" applyNumberFormat="1" applyFont="1" applyBorder="1">
      <alignment/>
      <protection/>
    </xf>
    <xf numFmtId="4" fontId="41" fillId="0" borderId="16" xfId="101" applyNumberFormat="1" applyFont="1" applyBorder="1">
      <alignment/>
      <protection/>
    </xf>
    <xf numFmtId="0" fontId="41" fillId="0" borderId="0" xfId="101" applyFont="1">
      <alignment/>
      <protection/>
    </xf>
    <xf numFmtId="0" fontId="42" fillId="0" borderId="16" xfId="101" applyFont="1" applyBorder="1" applyAlignment="1">
      <alignment/>
      <protection/>
    </xf>
    <xf numFmtId="2" fontId="42" fillId="0" borderId="16" xfId="101" applyNumberFormat="1" applyFont="1" applyBorder="1">
      <alignment/>
      <protection/>
    </xf>
    <xf numFmtId="4" fontId="42" fillId="0" borderId="16" xfId="101" applyNumberFormat="1" applyFont="1" applyBorder="1">
      <alignment/>
      <protection/>
    </xf>
    <xf numFmtId="0" fontId="42" fillId="0" borderId="0" xfId="101" applyFont="1">
      <alignment/>
      <protection/>
    </xf>
    <xf numFmtId="0" fontId="46" fillId="0" borderId="0" xfId="101" applyFont="1">
      <alignment/>
      <protection/>
    </xf>
    <xf numFmtId="4" fontId="41" fillId="0" borderId="0" xfId="101" applyNumberFormat="1" applyFont="1">
      <alignment/>
      <protection/>
    </xf>
    <xf numFmtId="0" fontId="41" fillId="0" borderId="0" xfId="130" applyFont="1" applyAlignment="1">
      <alignment vertical="center"/>
      <protection/>
    </xf>
    <xf numFmtId="0" fontId="44" fillId="0" borderId="29" xfId="101" applyFont="1" applyBorder="1" applyAlignment="1">
      <alignment/>
      <protection/>
    </xf>
    <xf numFmtId="0" fontId="45" fillId="0" borderId="0" xfId="130" applyFont="1" applyAlignment="1">
      <alignment vertical="center"/>
      <protection/>
    </xf>
    <xf numFmtId="2" fontId="45" fillId="0" borderId="0" xfId="130" applyNumberFormat="1" applyFont="1" applyAlignment="1">
      <alignment vertical="center"/>
      <protection/>
    </xf>
    <xf numFmtId="0" fontId="47" fillId="0" borderId="0" xfId="101" applyFont="1" applyFill="1" applyAlignment="1">
      <alignment horizontal="center"/>
      <protection/>
    </xf>
    <xf numFmtId="0" fontId="47" fillId="0" borderId="0" xfId="101" applyFont="1" applyFill="1">
      <alignment/>
      <protection/>
    </xf>
    <xf numFmtId="0" fontId="48" fillId="0" borderId="0" xfId="101" applyFont="1" applyFill="1">
      <alignment/>
      <protection/>
    </xf>
    <xf numFmtId="0" fontId="48" fillId="0" borderId="0" xfId="101" applyFont="1" applyFill="1" applyAlignment="1">
      <alignment horizontal="center"/>
      <protection/>
    </xf>
    <xf numFmtId="0" fontId="44" fillId="0" borderId="0" xfId="101" applyFont="1" applyFill="1" applyAlignment="1">
      <alignment horizontal="center"/>
      <protection/>
    </xf>
    <xf numFmtId="0" fontId="44" fillId="0" borderId="0" xfId="101" applyFont="1" applyFill="1">
      <alignment/>
      <protection/>
    </xf>
    <xf numFmtId="0" fontId="44" fillId="0" borderId="0" xfId="101" applyFont="1" applyFill="1" applyAlignment="1">
      <alignment horizontal="center" vertical="center"/>
      <protection/>
    </xf>
    <xf numFmtId="0" fontId="49" fillId="0" borderId="16" xfId="101" applyFont="1" applyFill="1" applyBorder="1" applyAlignment="1">
      <alignment horizontal="center"/>
      <protection/>
    </xf>
    <xf numFmtId="0" fontId="49" fillId="0" borderId="0" xfId="101" applyFont="1" applyFill="1">
      <alignment/>
      <protection/>
    </xf>
    <xf numFmtId="0" fontId="44" fillId="0" borderId="16" xfId="101" applyFont="1" applyFill="1" applyBorder="1" applyAlignment="1">
      <alignment horizontal="center"/>
      <protection/>
    </xf>
    <xf numFmtId="3" fontId="45" fillId="0" borderId="16" xfId="119" applyNumberFormat="1" applyFont="1" applyFill="1" applyBorder="1" applyAlignment="1">
      <alignment horizontal="right"/>
      <protection/>
    </xf>
    <xf numFmtId="0" fontId="45" fillId="0" borderId="0" xfId="101" applyFont="1" applyFill="1">
      <alignment/>
      <protection/>
    </xf>
    <xf numFmtId="0" fontId="24" fillId="0" borderId="16" xfId="101" applyFont="1" applyFill="1" applyBorder="1" applyAlignment="1">
      <alignment horizontal="center"/>
      <protection/>
    </xf>
    <xf numFmtId="3" fontId="24" fillId="0" borderId="16" xfId="119" applyNumberFormat="1" applyFont="1" applyFill="1" applyBorder="1" applyAlignment="1">
      <alignment horizontal="right"/>
      <protection/>
    </xf>
    <xf numFmtId="0" fontId="44" fillId="0" borderId="0" xfId="101" applyFont="1" applyFill="1" applyBorder="1">
      <alignment/>
      <protection/>
    </xf>
    <xf numFmtId="3" fontId="44" fillId="0" borderId="16" xfId="119" applyNumberFormat="1" applyFont="1" applyFill="1" applyBorder="1" applyAlignment="1" applyProtection="1">
      <alignment horizontal="right" vertical="center"/>
      <protection locked="0"/>
    </xf>
    <xf numFmtId="0" fontId="44" fillId="0" borderId="0" xfId="101" applyFont="1" applyFill="1" applyBorder="1" applyAlignment="1">
      <alignment vertical="center"/>
      <protection/>
    </xf>
    <xf numFmtId="0" fontId="44" fillId="0" borderId="0" xfId="101" applyFont="1" applyFill="1" applyAlignment="1">
      <alignment vertical="center"/>
      <protection/>
    </xf>
    <xf numFmtId="3" fontId="44" fillId="0" borderId="16" xfId="128" applyNumberFormat="1" applyFont="1" applyFill="1" applyBorder="1" applyAlignment="1" applyProtection="1">
      <alignment horizontal="right"/>
      <protection/>
    </xf>
    <xf numFmtId="3" fontId="24" fillId="0" borderId="16" xfId="128" applyNumberFormat="1" applyFont="1" applyFill="1" applyBorder="1" applyAlignment="1" applyProtection="1">
      <alignment horizontal="right"/>
      <protection/>
    </xf>
    <xf numFmtId="3" fontId="24" fillId="0" borderId="16" xfId="119" applyNumberFormat="1" applyFont="1" applyFill="1" applyBorder="1" applyAlignment="1" applyProtection="1">
      <alignment horizontal="right"/>
      <protection locked="0"/>
    </xf>
    <xf numFmtId="3" fontId="44" fillId="0" borderId="16" xfId="119" applyNumberFormat="1" applyFont="1" applyFill="1" applyBorder="1" applyAlignment="1" applyProtection="1">
      <alignment horizontal="right"/>
      <protection locked="0"/>
    </xf>
    <xf numFmtId="3" fontId="45" fillId="0" borderId="16" xfId="119" applyNumberFormat="1" applyFont="1" applyFill="1" applyBorder="1" applyAlignment="1" applyProtection="1">
      <alignment horizontal="right"/>
      <protection locked="0"/>
    </xf>
    <xf numFmtId="0" fontId="50" fillId="0" borderId="0" xfId="101" applyFont="1" applyFill="1">
      <alignment/>
      <protection/>
    </xf>
    <xf numFmtId="0" fontId="45" fillId="0" borderId="16" xfId="119" applyFont="1" applyFill="1" applyBorder="1" applyAlignment="1">
      <alignment horizontal="center"/>
      <protection/>
    </xf>
    <xf numFmtId="0" fontId="45" fillId="0" borderId="16" xfId="0" applyFont="1" applyFill="1" applyBorder="1" applyAlignment="1">
      <alignment horizontal="center"/>
    </xf>
    <xf numFmtId="0" fontId="44" fillId="0" borderId="16" xfId="119" applyFont="1" applyFill="1" applyBorder="1" applyAlignment="1">
      <alignment horizontal="center"/>
      <protection/>
    </xf>
    <xf numFmtId="3" fontId="44" fillId="0" borderId="16" xfId="128" applyNumberFormat="1" applyFont="1" applyFill="1" applyBorder="1" applyAlignment="1" applyProtection="1">
      <alignment horizontal="right"/>
      <protection locked="0"/>
    </xf>
    <xf numFmtId="3" fontId="44" fillId="0" borderId="16" xfId="101" applyNumberFormat="1" applyFont="1" applyFill="1" applyBorder="1" applyAlignment="1" applyProtection="1">
      <alignment horizontal="right"/>
      <protection locked="0"/>
    </xf>
    <xf numFmtId="3" fontId="45" fillId="0" borderId="16" xfId="132" applyNumberFormat="1" applyFont="1" applyFill="1" applyBorder="1" applyAlignment="1">
      <alignment horizontal="right"/>
      <protection/>
    </xf>
    <xf numFmtId="3" fontId="24" fillId="0" borderId="16" xfId="57" applyNumberFormat="1" applyFont="1" applyFill="1" applyBorder="1" applyAlignment="1">
      <alignment horizontal="right"/>
    </xf>
    <xf numFmtId="3" fontId="44" fillId="0" borderId="16" xfId="132" applyNumberFormat="1" applyFont="1" applyFill="1" applyBorder="1" applyAlignment="1" applyProtection="1">
      <alignment horizontal="right" vertical="center"/>
      <protection locked="0"/>
    </xf>
    <xf numFmtId="0" fontId="45" fillId="0" borderId="16" xfId="120" applyFont="1" applyFill="1" applyBorder="1" applyAlignment="1">
      <alignment horizontal="center"/>
      <protection/>
    </xf>
    <xf numFmtId="0" fontId="44" fillId="0" borderId="16" xfId="133" applyFont="1" applyFill="1" applyBorder="1" applyAlignment="1">
      <alignment horizontal="center"/>
      <protection/>
    </xf>
    <xf numFmtId="3" fontId="45" fillId="0" borderId="16" xfId="101" applyNumberFormat="1" applyFont="1" applyFill="1" applyBorder="1" applyAlignment="1" applyProtection="1">
      <alignment horizontal="right"/>
      <protection locked="0"/>
    </xf>
    <xf numFmtId="3" fontId="45" fillId="0" borderId="16" xfId="76" applyNumberFormat="1" applyFont="1" applyFill="1" applyBorder="1" applyAlignment="1">
      <alignment horizontal="right"/>
    </xf>
    <xf numFmtId="3" fontId="44" fillId="0" borderId="16" xfId="57" applyNumberFormat="1" applyFont="1" applyFill="1" applyBorder="1" applyAlignment="1" applyProtection="1">
      <alignment horizontal="right" vertical="center"/>
      <protection locked="0"/>
    </xf>
    <xf numFmtId="3" fontId="44" fillId="0" borderId="16" xfId="57" applyNumberFormat="1" applyFont="1" applyFill="1" applyBorder="1" applyAlignment="1" applyProtection="1">
      <alignment horizontal="right"/>
      <protection locked="0"/>
    </xf>
    <xf numFmtId="165" fontId="44" fillId="0" borderId="0" xfId="57" applyFont="1" applyFill="1" applyBorder="1" applyAlignment="1">
      <alignment/>
    </xf>
    <xf numFmtId="2" fontId="44" fillId="0" borderId="0" xfId="57" applyNumberFormat="1" applyFont="1" applyFill="1" applyBorder="1" applyAlignment="1">
      <alignment/>
    </xf>
    <xf numFmtId="0" fontId="45" fillId="0" borderId="0" xfId="101" applyFont="1" applyFill="1" applyBorder="1" applyAlignment="1">
      <alignment horizontal="center"/>
      <protection/>
    </xf>
    <xf numFmtId="0" fontId="45" fillId="0" borderId="0" xfId="119" applyFont="1" applyFill="1" applyBorder="1">
      <alignment/>
      <protection/>
    </xf>
    <xf numFmtId="0" fontId="50" fillId="0" borderId="0" xfId="101" applyFont="1" applyFill="1" applyBorder="1">
      <alignment/>
      <protection/>
    </xf>
    <xf numFmtId="0" fontId="45" fillId="0" borderId="0" xfId="101" applyFont="1" applyFill="1" applyBorder="1">
      <alignment/>
      <protection/>
    </xf>
    <xf numFmtId="1" fontId="49" fillId="0" borderId="16" xfId="101" applyNumberFormat="1" applyFont="1" applyFill="1" applyBorder="1" applyAlignment="1">
      <alignment horizontal="center"/>
      <protection/>
    </xf>
    <xf numFmtId="4" fontId="45" fillId="0" borderId="16" xfId="119" applyNumberFormat="1" applyFont="1" applyFill="1" applyBorder="1" applyAlignment="1">
      <alignment horizontal="right"/>
      <protection/>
    </xf>
    <xf numFmtId="4" fontId="44" fillId="0" borderId="16" xfId="101" applyNumberFormat="1" applyFont="1" applyFill="1" applyBorder="1" applyAlignment="1" applyProtection="1">
      <alignment horizontal="right"/>
      <protection locked="0"/>
    </xf>
    <xf numFmtId="165" fontId="44" fillId="0" borderId="0" xfId="57" applyFont="1" applyFill="1" applyAlignment="1">
      <alignment/>
    </xf>
    <xf numFmtId="4" fontId="49" fillId="0" borderId="16" xfId="101" applyNumberFormat="1" applyFont="1" applyFill="1" applyBorder="1" applyAlignment="1" applyProtection="1">
      <alignment horizontal="right"/>
      <protection locked="0"/>
    </xf>
    <xf numFmtId="4" fontId="24" fillId="0" borderId="16" xfId="119" applyNumberFormat="1" applyFont="1" applyFill="1" applyBorder="1" applyAlignment="1" applyProtection="1">
      <alignment horizontal="right"/>
      <protection locked="0"/>
    </xf>
    <xf numFmtId="4" fontId="24" fillId="0" borderId="16" xfId="101" applyNumberFormat="1" applyFont="1" applyFill="1" applyBorder="1" applyAlignment="1" applyProtection="1">
      <alignment horizontal="right"/>
      <protection/>
    </xf>
    <xf numFmtId="4" fontId="49" fillId="0" borderId="16" xfId="119" applyNumberFormat="1" applyFont="1" applyFill="1" applyBorder="1" applyAlignment="1" applyProtection="1">
      <alignment horizontal="right"/>
      <protection locked="0"/>
    </xf>
    <xf numFmtId="4" fontId="24" fillId="0" borderId="16" xfId="119" applyNumberFormat="1" applyFont="1" applyFill="1" applyBorder="1" applyAlignment="1">
      <alignment horizontal="right"/>
      <protection/>
    </xf>
    <xf numFmtId="0" fontId="24" fillId="0" borderId="0" xfId="101" applyFont="1" applyFill="1">
      <alignment/>
      <protection/>
    </xf>
    <xf numFmtId="4" fontId="44" fillId="0" borderId="16" xfId="119" applyNumberFormat="1" applyFont="1" applyFill="1" applyBorder="1" applyAlignment="1" applyProtection="1">
      <alignment horizontal="right"/>
      <protection locked="0"/>
    </xf>
    <xf numFmtId="165" fontId="45" fillId="0" borderId="16" xfId="57" applyFont="1" applyFill="1" applyBorder="1" applyAlignment="1">
      <alignment horizontal="center"/>
    </xf>
    <xf numFmtId="4" fontId="45" fillId="0" borderId="16" xfId="119" applyNumberFormat="1" applyFont="1" applyFill="1" applyBorder="1" applyAlignment="1" applyProtection="1">
      <alignment horizontal="right"/>
      <protection locked="0"/>
    </xf>
    <xf numFmtId="1" fontId="45" fillId="0" borderId="16" xfId="101" applyNumberFormat="1" applyFont="1" applyFill="1" applyBorder="1" applyAlignment="1">
      <alignment horizontal="center"/>
      <protection/>
    </xf>
    <xf numFmtId="4" fontId="45" fillId="0" borderId="16" xfId="57" applyNumberFormat="1" applyFont="1" applyFill="1" applyBorder="1" applyAlignment="1" applyProtection="1">
      <alignment horizontal="right"/>
      <protection locked="0"/>
    </xf>
    <xf numFmtId="4" fontId="45" fillId="0" borderId="16" xfId="101" applyNumberFormat="1" applyFont="1" applyFill="1" applyBorder="1" applyAlignment="1" applyProtection="1">
      <alignment horizontal="right"/>
      <protection locked="0"/>
    </xf>
    <xf numFmtId="0" fontId="24" fillId="0" borderId="0" xfId="101" applyFont="1" applyFill="1" applyBorder="1" applyAlignment="1">
      <alignment horizontal="center"/>
      <protection/>
    </xf>
    <xf numFmtId="0" fontId="51" fillId="0" borderId="0" xfId="101" applyFont="1" applyFill="1" applyBorder="1" applyAlignment="1">
      <alignment horizontal="left" vertical="center"/>
      <protection/>
    </xf>
    <xf numFmtId="0" fontId="24" fillId="0" borderId="0" xfId="101" applyFont="1" applyFill="1" applyBorder="1">
      <alignment/>
      <protection/>
    </xf>
    <xf numFmtId="0" fontId="56" fillId="0" borderId="0" xfId="0" applyFont="1" applyBorder="1" applyAlignment="1">
      <alignment vertical="center"/>
    </xf>
    <xf numFmtId="0" fontId="52" fillId="0" borderId="24" xfId="115" applyFont="1" applyFill="1" applyBorder="1" applyAlignment="1" applyProtection="1">
      <alignment horizontal="center" vertical="center"/>
      <protection/>
    </xf>
    <xf numFmtId="0" fontId="48" fillId="0" borderId="23" xfId="115" applyFont="1" applyFill="1" applyBorder="1" applyAlignment="1" applyProtection="1">
      <alignment horizontal="center" vertical="center" wrapText="1"/>
      <protection/>
    </xf>
    <xf numFmtId="0" fontId="56" fillId="0" borderId="25" xfId="0" applyFont="1" applyBorder="1" applyAlignment="1">
      <alignment vertical="center"/>
    </xf>
    <xf numFmtId="0" fontId="47" fillId="0" borderId="0" xfId="0" applyFont="1" applyBorder="1" applyAlignment="1" applyProtection="1">
      <alignment horizontal="center" vertical="center"/>
      <protection/>
    </xf>
    <xf numFmtId="0" fontId="52" fillId="0" borderId="26" xfId="115" applyFont="1" applyFill="1" applyBorder="1" applyAlignment="1" applyProtection="1">
      <alignment horizontal="center"/>
      <protection/>
    </xf>
    <xf numFmtId="0" fontId="48" fillId="0" borderId="30" xfId="115" applyFont="1" applyFill="1" applyBorder="1" applyAlignment="1" applyProtection="1">
      <alignment horizontal="center" wrapText="1"/>
      <protection/>
    </xf>
    <xf numFmtId="0" fontId="48" fillId="0" borderId="0" xfId="115" applyFont="1" applyFill="1" applyBorder="1" applyAlignment="1" applyProtection="1">
      <alignment horizontal="center" wrapText="1"/>
      <protection/>
    </xf>
    <xf numFmtId="0" fontId="56" fillId="0" borderId="29" xfId="0" applyFont="1" applyBorder="1" applyAlignment="1">
      <alignment vertical="center"/>
    </xf>
    <xf numFmtId="0" fontId="56" fillId="0" borderId="0" xfId="0" applyFont="1" applyBorder="1" applyAlignment="1" applyProtection="1">
      <alignment/>
      <protection/>
    </xf>
    <xf numFmtId="0" fontId="52" fillId="0" borderId="26" xfId="115" applyFont="1" applyFill="1" applyBorder="1" applyAlignment="1" applyProtection="1">
      <alignment horizontal="center" vertical="center"/>
      <protection/>
    </xf>
    <xf numFmtId="0" fontId="53" fillId="0" borderId="0" xfId="11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5" fillId="0" borderId="26" xfId="115" applyFont="1" applyFill="1" applyBorder="1" applyAlignment="1" applyProtection="1">
      <alignment horizontal="center"/>
      <protection/>
    </xf>
    <xf numFmtId="0" fontId="44" fillId="0" borderId="0" xfId="115" applyFont="1" applyFill="1" applyBorder="1" applyAlignment="1" applyProtection="1">
      <alignment horizontal="center"/>
      <protection/>
    </xf>
    <xf numFmtId="0" fontId="47" fillId="0" borderId="0" xfId="115" applyFont="1" applyFill="1" applyBorder="1" applyProtection="1">
      <alignment/>
      <protection/>
    </xf>
    <xf numFmtId="0" fontId="44" fillId="0" borderId="29" xfId="115" applyFont="1" applyFill="1" applyBorder="1" applyAlignment="1" applyProtection="1">
      <alignment horizontal="center"/>
      <protection/>
    </xf>
    <xf numFmtId="0" fontId="55" fillId="0" borderId="26" xfId="115" applyFont="1" applyFill="1" applyBorder="1" applyAlignment="1" applyProtection="1">
      <alignment horizontal="center" vertical="center"/>
      <protection/>
    </xf>
    <xf numFmtId="0" fontId="48" fillId="0" borderId="0" xfId="127" applyFont="1" applyFill="1" applyBorder="1" applyAlignment="1" applyProtection="1">
      <alignment horizontal="center" vertical="center" wrapText="1"/>
      <protection/>
    </xf>
    <xf numFmtId="0" fontId="47" fillId="0" borderId="0" xfId="127" applyFont="1" applyFill="1" applyBorder="1" applyAlignment="1" applyProtection="1">
      <alignment vertical="center"/>
      <protection/>
    </xf>
    <xf numFmtId="0" fontId="48" fillId="0" borderId="0" xfId="115" applyFont="1" applyFill="1" applyBorder="1" applyAlignment="1" applyProtection="1">
      <alignment horizontal="center" vertical="center"/>
      <protection/>
    </xf>
    <xf numFmtId="0" fontId="45" fillId="0" borderId="0" xfId="115" applyFont="1" applyFill="1" applyBorder="1" applyAlignment="1" applyProtection="1">
      <alignment horizontal="center" vertical="center"/>
      <protection/>
    </xf>
    <xf numFmtId="0" fontId="48" fillId="0" borderId="0" xfId="115" applyFont="1" applyFill="1" applyBorder="1" applyProtection="1">
      <alignment/>
      <protection/>
    </xf>
    <xf numFmtId="0" fontId="47" fillId="0" borderId="0" xfId="115" applyFont="1" applyFill="1" applyBorder="1" applyAlignment="1" applyProtection="1">
      <alignment vertical="center"/>
      <protection/>
    </xf>
    <xf numFmtId="0" fontId="50" fillId="0" borderId="0" xfId="115" applyFont="1" applyFill="1" applyBorder="1" applyProtection="1">
      <alignment/>
      <protection/>
    </xf>
    <xf numFmtId="0" fontId="48" fillId="0" borderId="0" xfId="115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/>
    </xf>
    <xf numFmtId="0" fontId="43" fillId="0" borderId="0" xfId="101" applyFont="1" applyAlignment="1" applyProtection="1">
      <alignment horizontal="center"/>
      <protection/>
    </xf>
    <xf numFmtId="0" fontId="41" fillId="0" borderId="0" xfId="101" applyFont="1" applyAlignment="1" applyProtection="1">
      <alignment horizontal="center"/>
      <protection locked="0"/>
    </xf>
    <xf numFmtId="0" fontId="53" fillId="0" borderId="0" xfId="103" applyFont="1" applyFill="1" applyBorder="1" applyAlignment="1">
      <alignment horizontal="center" vertical="center" wrapText="1"/>
      <protection/>
    </xf>
    <xf numFmtId="0" fontId="44" fillId="0" borderId="0" xfId="101" applyFont="1" applyBorder="1" applyAlignment="1">
      <alignment horizontal="center" vertical="center"/>
      <protection/>
    </xf>
    <xf numFmtId="0" fontId="44" fillId="0" borderId="16" xfId="101" applyFont="1" applyFill="1" applyBorder="1" applyAlignment="1">
      <alignment horizontal="center"/>
      <protection/>
    </xf>
    <xf numFmtId="0" fontId="45" fillId="0" borderId="16" xfId="101" applyFont="1" applyFill="1" applyBorder="1" applyAlignment="1">
      <alignment horizontal="center"/>
      <protection/>
    </xf>
    <xf numFmtId="165" fontId="44" fillId="0" borderId="16" xfId="57" applyFont="1" applyFill="1" applyBorder="1" applyAlignment="1">
      <alignment horizontal="center"/>
    </xf>
    <xf numFmtId="0" fontId="51" fillId="0" borderId="0" xfId="101" applyFont="1" applyFill="1" applyBorder="1" applyAlignment="1">
      <alignment horizontal="left"/>
      <protection/>
    </xf>
    <xf numFmtId="0" fontId="44" fillId="0" borderId="16" xfId="132" applyFont="1" applyFill="1" applyBorder="1" applyAlignment="1">
      <alignment horizontal="center"/>
      <protection/>
    </xf>
    <xf numFmtId="0" fontId="47" fillId="0" borderId="0" xfId="101" applyFont="1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44" fillId="0" borderId="16" xfId="101" applyFont="1" applyFill="1" applyBorder="1" applyAlignment="1">
      <alignment horizontal="center"/>
      <protection/>
    </xf>
    <xf numFmtId="0" fontId="45" fillId="0" borderId="16" xfId="101" applyFont="1" applyFill="1" applyBorder="1" applyAlignment="1">
      <alignment horizontal="left"/>
      <protection/>
    </xf>
    <xf numFmtId="0" fontId="24" fillId="0" borderId="16" xfId="101" applyFont="1" applyFill="1" applyBorder="1" applyAlignment="1">
      <alignment horizontal="center" vertical="center"/>
      <protection/>
    </xf>
    <xf numFmtId="0" fontId="44" fillId="0" borderId="21" xfId="101" applyFont="1" applyFill="1" applyBorder="1" applyAlignment="1">
      <alignment horizontal="left"/>
      <protection/>
    </xf>
    <xf numFmtId="0" fontId="44" fillId="0" borderId="22" xfId="101" applyFont="1" applyFill="1" applyBorder="1" applyAlignment="1">
      <alignment horizontal="left"/>
      <protection/>
    </xf>
    <xf numFmtId="0" fontId="56" fillId="0" borderId="20" xfId="0" applyFont="1" applyFill="1" applyBorder="1" applyAlignment="1">
      <alignment horizontal="left"/>
    </xf>
    <xf numFmtId="0" fontId="24" fillId="0" borderId="21" xfId="101" applyFont="1" applyFill="1" applyBorder="1" applyAlignment="1">
      <alignment horizontal="left"/>
      <protection/>
    </xf>
    <xf numFmtId="0" fontId="24" fillId="0" borderId="22" xfId="101" applyFont="1" applyFill="1" applyBorder="1" applyAlignment="1">
      <alignment horizontal="left"/>
      <protection/>
    </xf>
    <xf numFmtId="0" fontId="44" fillId="0" borderId="16" xfId="101" applyFont="1" applyFill="1" applyBorder="1" applyAlignment="1">
      <alignment horizontal="left"/>
      <protection/>
    </xf>
    <xf numFmtId="0" fontId="24" fillId="0" borderId="16" xfId="101" applyFont="1" applyFill="1" applyBorder="1" applyAlignment="1">
      <alignment horizontal="left"/>
      <protection/>
    </xf>
    <xf numFmtId="0" fontId="49" fillId="0" borderId="16" xfId="101" applyFont="1" applyFill="1" applyBorder="1" applyAlignment="1">
      <alignment horizontal="center"/>
      <protection/>
    </xf>
    <xf numFmtId="0" fontId="45" fillId="0" borderId="16" xfId="119" applyFont="1" applyFill="1" applyBorder="1" applyAlignment="1">
      <alignment horizontal="left"/>
      <protection/>
    </xf>
    <xf numFmtId="0" fontId="45" fillId="0" borderId="21" xfId="101" applyFont="1" applyFill="1" applyBorder="1" applyAlignment="1">
      <alignment horizontal="left"/>
      <protection/>
    </xf>
    <xf numFmtId="0" fontId="45" fillId="0" borderId="22" xfId="101" applyFont="1" applyFill="1" applyBorder="1" applyAlignment="1">
      <alignment horizontal="left"/>
      <protection/>
    </xf>
    <xf numFmtId="0" fontId="24" fillId="0" borderId="16" xfId="132" applyFont="1" applyFill="1" applyBorder="1" applyAlignment="1">
      <alignment horizontal="left"/>
      <protection/>
    </xf>
    <xf numFmtId="0" fontId="52" fillId="0" borderId="0" xfId="119" applyFont="1" applyFill="1" applyAlignment="1">
      <alignment horizontal="center"/>
      <protection/>
    </xf>
    <xf numFmtId="0" fontId="44" fillId="0" borderId="0" xfId="101" applyFont="1" applyFill="1" applyAlignment="1">
      <alignment horizontal="center"/>
      <protection/>
    </xf>
    <xf numFmtId="0" fontId="49" fillId="0" borderId="23" xfId="101" applyFont="1" applyFill="1" applyBorder="1" applyAlignment="1">
      <alignment horizontal="center"/>
      <protection/>
    </xf>
    <xf numFmtId="0" fontId="24" fillId="0" borderId="16" xfId="101" applyFont="1" applyFill="1" applyBorder="1" applyAlignment="1">
      <alignment horizontal="left" wrapText="1"/>
      <protection/>
    </xf>
    <xf numFmtId="0" fontId="45" fillId="0" borderId="20" xfId="101" applyFont="1" applyFill="1" applyBorder="1" applyAlignment="1">
      <alignment horizontal="left"/>
      <protection/>
    </xf>
    <xf numFmtId="0" fontId="45" fillId="0" borderId="16" xfId="101" applyFont="1" applyFill="1" applyBorder="1" applyAlignment="1">
      <alignment horizontal="center"/>
      <protection/>
    </xf>
    <xf numFmtId="165" fontId="24" fillId="0" borderId="16" xfId="76" applyFont="1" applyFill="1" applyBorder="1" applyAlignment="1">
      <alignment horizontal="center" vertical="center"/>
    </xf>
    <xf numFmtId="0" fontId="24" fillId="0" borderId="0" xfId="132" applyFont="1" applyFill="1" applyBorder="1" applyAlignment="1">
      <alignment horizontal="left"/>
      <protection/>
    </xf>
    <xf numFmtId="0" fontId="44" fillId="0" borderId="21" xfId="101" applyFont="1" applyFill="1" applyBorder="1" applyAlignment="1">
      <alignment horizontal="center"/>
      <protection/>
    </xf>
    <xf numFmtId="0" fontId="44" fillId="0" borderId="22" xfId="101" applyFont="1" applyFill="1" applyBorder="1" applyAlignment="1">
      <alignment horizontal="center"/>
      <protection/>
    </xf>
    <xf numFmtId="0" fontId="56" fillId="0" borderId="20" xfId="0" applyFont="1" applyBorder="1" applyAlignment="1">
      <alignment/>
    </xf>
    <xf numFmtId="165" fontId="44" fillId="0" borderId="16" xfId="57" applyFont="1" applyFill="1" applyBorder="1" applyAlignment="1">
      <alignment horizontal="center"/>
    </xf>
    <xf numFmtId="0" fontId="45" fillId="0" borderId="16" xfId="119" applyFont="1" applyFill="1" applyBorder="1" applyAlignment="1">
      <alignment horizontal="left" wrapText="1"/>
      <protection/>
    </xf>
    <xf numFmtId="165" fontId="24" fillId="0" borderId="16" xfId="76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left"/>
    </xf>
    <xf numFmtId="0" fontId="24" fillId="0" borderId="24" xfId="101" applyFont="1" applyFill="1" applyBorder="1" applyAlignment="1">
      <alignment horizontal="center" vertical="center"/>
      <protection/>
    </xf>
    <xf numFmtId="0" fontId="56" fillId="0" borderId="25" xfId="0" applyFont="1" applyBorder="1" applyAlignment="1">
      <alignment horizontal="center" vertical="center"/>
    </xf>
    <xf numFmtId="0" fontId="24" fillId="0" borderId="31" xfId="101" applyFont="1" applyFill="1" applyBorder="1" applyAlignment="1">
      <alignment horizontal="center" vertical="center"/>
      <protection/>
    </xf>
    <xf numFmtId="0" fontId="56" fillId="0" borderId="32" xfId="0" applyFont="1" applyBorder="1" applyAlignment="1">
      <alignment horizontal="center" vertical="center"/>
    </xf>
    <xf numFmtId="0" fontId="45" fillId="0" borderId="0" xfId="119" applyFont="1" applyFill="1" applyBorder="1" applyAlignment="1">
      <alignment horizontal="left"/>
      <protection/>
    </xf>
    <xf numFmtId="0" fontId="45" fillId="0" borderId="21" xfId="119" applyFont="1" applyFill="1" applyBorder="1" applyAlignment="1">
      <alignment horizontal="left"/>
      <protection/>
    </xf>
    <xf numFmtId="0" fontId="45" fillId="0" borderId="22" xfId="119" applyFont="1" applyFill="1" applyBorder="1" applyAlignment="1">
      <alignment horizontal="left"/>
      <protection/>
    </xf>
    <xf numFmtId="0" fontId="44" fillId="0" borderId="21" xfId="119" applyFont="1" applyFill="1" applyBorder="1" applyAlignment="1">
      <alignment horizontal="left"/>
      <protection/>
    </xf>
    <xf numFmtId="0" fontId="44" fillId="0" borderId="22" xfId="119" applyFont="1" applyFill="1" applyBorder="1" applyAlignment="1">
      <alignment horizontal="left"/>
      <protection/>
    </xf>
    <xf numFmtId="0" fontId="56" fillId="0" borderId="22" xfId="0" applyFont="1" applyFill="1" applyBorder="1" applyAlignment="1">
      <alignment horizontal="left"/>
    </xf>
    <xf numFmtId="0" fontId="24" fillId="0" borderId="21" xfId="119" applyFont="1" applyFill="1" applyBorder="1" applyAlignment="1">
      <alignment horizontal="left"/>
      <protection/>
    </xf>
    <xf numFmtId="0" fontId="24" fillId="0" borderId="22" xfId="119" applyFont="1" applyFill="1" applyBorder="1" applyAlignment="1">
      <alignment horizontal="left"/>
      <protection/>
    </xf>
    <xf numFmtId="0" fontId="48" fillId="0" borderId="23" xfId="115" applyFont="1" applyFill="1" applyBorder="1" applyAlignment="1" applyProtection="1">
      <alignment horizontal="center" vertical="center"/>
      <protection/>
    </xf>
    <xf numFmtId="0" fontId="56" fillId="0" borderId="23" xfId="0" applyFont="1" applyBorder="1" applyAlignment="1">
      <alignment vertical="center"/>
    </xf>
    <xf numFmtId="0" fontId="48" fillId="0" borderId="33" xfId="115" applyFont="1" applyFill="1" applyBorder="1" applyAlignment="1" applyProtection="1">
      <alignment/>
      <protection/>
    </xf>
    <xf numFmtId="0" fontId="56" fillId="0" borderId="34" xfId="0" applyFont="1" applyBorder="1" applyAlignment="1">
      <alignment/>
    </xf>
    <xf numFmtId="0" fontId="53" fillId="0" borderId="0" xfId="115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0" fontId="48" fillId="0" borderId="0" xfId="115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47" fillId="0" borderId="31" xfId="0" applyFont="1" applyBorder="1" applyAlignment="1" applyProtection="1">
      <alignment horizontal="justify" wrapText="1"/>
      <protection/>
    </xf>
    <xf numFmtId="0" fontId="56" fillId="0" borderId="35" xfId="0" applyFont="1" applyBorder="1" applyAlignment="1">
      <alignment/>
    </xf>
    <xf numFmtId="0" fontId="56" fillId="0" borderId="32" xfId="0" applyFont="1" applyBorder="1" applyAlignment="1">
      <alignment/>
    </xf>
    <xf numFmtId="0" fontId="44" fillId="0" borderId="21" xfId="101" applyFont="1" applyFill="1" applyBorder="1" applyAlignment="1">
      <alignment/>
      <protection/>
    </xf>
    <xf numFmtId="1" fontId="49" fillId="0" borderId="21" xfId="101" applyNumberFormat="1" applyFont="1" applyFill="1" applyBorder="1" applyAlignment="1">
      <alignment horizontal="center"/>
      <protection/>
    </xf>
    <xf numFmtId="0" fontId="56" fillId="0" borderId="20" xfId="0" applyFont="1" applyBorder="1" applyAlignment="1">
      <alignment horizontal="center"/>
    </xf>
    <xf numFmtId="0" fontId="24" fillId="0" borderId="21" xfId="119" applyFont="1" applyFill="1" applyBorder="1" applyAlignment="1">
      <alignment/>
      <protection/>
    </xf>
    <xf numFmtId="0" fontId="49" fillId="0" borderId="21" xfId="101" applyFont="1" applyFill="1" applyBorder="1" applyAlignment="1">
      <alignment/>
      <protection/>
    </xf>
    <xf numFmtId="0" fontId="24" fillId="0" borderId="21" xfId="101" applyFont="1" applyFill="1" applyBorder="1" applyAlignment="1">
      <alignment/>
      <protection/>
    </xf>
    <xf numFmtId="0" fontId="49" fillId="0" borderId="21" xfId="101" applyFont="1" applyFill="1" applyBorder="1" applyAlignment="1">
      <alignment horizontal="center"/>
      <protection/>
    </xf>
    <xf numFmtId="0" fontId="45" fillId="0" borderId="21" xfId="119" applyFont="1" applyFill="1" applyBorder="1" applyAlignment="1">
      <alignment wrapText="1"/>
      <protection/>
    </xf>
    <xf numFmtId="0" fontId="56" fillId="0" borderId="20" xfId="0" applyFont="1" applyBorder="1" applyAlignment="1">
      <alignment wrapText="1"/>
    </xf>
    <xf numFmtId="0" fontId="49" fillId="0" borderId="21" xfId="101" applyFont="1" applyFill="1" applyBorder="1" applyAlignment="1">
      <alignment horizontal="left"/>
      <protection/>
    </xf>
    <xf numFmtId="0" fontId="45" fillId="0" borderId="21" xfId="101" applyFont="1" applyFill="1" applyBorder="1" applyAlignment="1">
      <alignment/>
      <protection/>
    </xf>
    <xf numFmtId="0" fontId="45" fillId="0" borderId="21" xfId="57" applyNumberFormat="1" applyFont="1" applyFill="1" applyBorder="1" applyAlignment="1">
      <alignment/>
    </xf>
    <xf numFmtId="1" fontId="45" fillId="0" borderId="16" xfId="101" applyNumberFormat="1" applyFont="1" applyFill="1" applyBorder="1" applyAlignment="1">
      <alignment horizontal="center"/>
      <protection/>
    </xf>
    <xf numFmtId="0" fontId="53" fillId="0" borderId="36" xfId="103" applyFont="1" applyFill="1" applyBorder="1" applyAlignment="1">
      <alignment horizontal="center" vertical="center" wrapText="1"/>
      <protection/>
    </xf>
    <xf numFmtId="0" fontId="44" fillId="0" borderId="36" xfId="101" applyFont="1" applyBorder="1" applyAlignment="1">
      <alignment horizontal="center" vertical="center"/>
      <protection/>
    </xf>
    <xf numFmtId="0" fontId="53" fillId="0" borderId="0" xfId="103" applyFont="1" applyFill="1" applyBorder="1" applyAlignment="1">
      <alignment horizontal="center" vertical="center" wrapText="1"/>
      <protection/>
    </xf>
    <xf numFmtId="0" fontId="44" fillId="0" borderId="0" xfId="101" applyFont="1" applyBorder="1" applyAlignment="1">
      <alignment horizontal="center" vertical="center"/>
      <protection/>
    </xf>
    <xf numFmtId="0" fontId="47" fillId="0" borderId="31" xfId="101" applyFont="1" applyBorder="1" applyAlignment="1" applyProtection="1">
      <alignment horizontal="justify" wrapText="1"/>
      <protection/>
    </xf>
    <xf numFmtId="0" fontId="44" fillId="0" borderId="35" xfId="101" applyFont="1" applyBorder="1" applyAlignment="1">
      <alignment/>
      <protection/>
    </xf>
    <xf numFmtId="0" fontId="44" fillId="0" borderId="32" xfId="101" applyFont="1" applyBorder="1" applyAlignment="1">
      <alignment/>
      <protection/>
    </xf>
    <xf numFmtId="0" fontId="48" fillId="0" borderId="37" xfId="103" applyFont="1" applyFill="1" applyBorder="1" applyAlignment="1">
      <alignment horizontal="center" vertical="center" wrapText="1"/>
      <protection/>
    </xf>
    <xf numFmtId="0" fontId="44" fillId="0" borderId="37" xfId="101" applyFont="1" applyBorder="1" applyAlignment="1">
      <alignment vertical="center"/>
      <protection/>
    </xf>
    <xf numFmtId="0" fontId="48" fillId="0" borderId="0" xfId="103" applyFont="1" applyFill="1" applyBorder="1" applyAlignment="1">
      <alignment horizontal="center" vertical="center" wrapText="1"/>
      <protection/>
    </xf>
    <xf numFmtId="0" fontId="44" fillId="0" borderId="0" xfId="101" applyFont="1" applyBorder="1" applyAlignment="1">
      <alignment vertical="center"/>
      <protection/>
    </xf>
    <xf numFmtId="0" fontId="41" fillId="0" borderId="33" xfId="101" applyFont="1" applyBorder="1" applyAlignment="1" applyProtection="1">
      <alignment/>
      <protection/>
    </xf>
    <xf numFmtId="0" fontId="44" fillId="0" borderId="38" xfId="101" applyFont="1" applyBorder="1" applyAlignment="1">
      <alignment/>
      <protection/>
    </xf>
    <xf numFmtId="0" fontId="44" fillId="0" borderId="34" xfId="101" applyFont="1" applyBorder="1" applyAlignment="1">
      <alignment/>
      <protection/>
    </xf>
    <xf numFmtId="0" fontId="41" fillId="0" borderId="0" xfId="101" applyFont="1" applyBorder="1" applyAlignment="1" applyProtection="1">
      <alignment/>
      <protection/>
    </xf>
    <xf numFmtId="0" fontId="44" fillId="0" borderId="0" xfId="101" applyFont="1" applyBorder="1" applyAlignment="1">
      <alignment/>
      <protection/>
    </xf>
    <xf numFmtId="0" fontId="41" fillId="0" borderId="0" xfId="101" applyFont="1" applyAlignment="1" applyProtection="1">
      <alignment horizontal="center"/>
      <protection locked="0"/>
    </xf>
    <xf numFmtId="0" fontId="48" fillId="0" borderId="35" xfId="115" applyFont="1" applyFill="1" applyBorder="1" applyAlignment="1" applyProtection="1">
      <alignment horizontal="center" vertical="center"/>
      <protection/>
    </xf>
    <xf numFmtId="0" fontId="44" fillId="0" borderId="35" xfId="101" applyFont="1" applyBorder="1" applyAlignment="1">
      <alignment vertical="center"/>
      <protection/>
    </xf>
    <xf numFmtId="0" fontId="48" fillId="0" borderId="39" xfId="103" applyFont="1" applyFill="1" applyBorder="1" applyAlignment="1">
      <alignment horizontal="center" vertical="center" wrapText="1"/>
      <protection/>
    </xf>
    <xf numFmtId="0" fontId="44" fillId="0" borderId="39" xfId="101" applyFont="1" applyBorder="1" applyAlignment="1">
      <alignment vertical="center"/>
      <protection/>
    </xf>
    <xf numFmtId="0" fontId="42" fillId="0" borderId="33" xfId="101" applyFont="1" applyBorder="1" applyAlignment="1" applyProtection="1">
      <alignment/>
      <protection/>
    </xf>
    <xf numFmtId="0" fontId="41" fillId="0" borderId="16" xfId="101" applyFont="1" applyBorder="1" applyAlignment="1" applyProtection="1">
      <alignment horizontal="left" vertical="center"/>
      <protection/>
    </xf>
    <xf numFmtId="0" fontId="42" fillId="0" borderId="16" xfId="101" applyFont="1" applyBorder="1" applyAlignment="1" applyProtection="1">
      <alignment horizontal="left" vertical="center"/>
      <protection/>
    </xf>
    <xf numFmtId="0" fontId="41" fillId="0" borderId="0" xfId="101" applyFont="1" applyAlignment="1" applyProtection="1">
      <alignment horizontal="center"/>
      <protection/>
    </xf>
    <xf numFmtId="0" fontId="41" fillId="0" borderId="16" xfId="101" applyFont="1" applyBorder="1" applyAlignment="1" applyProtection="1">
      <alignment horizontal="left"/>
      <protection/>
    </xf>
    <xf numFmtId="0" fontId="41" fillId="0" borderId="24" xfId="101" applyFont="1" applyBorder="1" applyAlignment="1" applyProtection="1">
      <alignment horizontal="center" vertical="center" wrapText="1"/>
      <protection/>
    </xf>
    <xf numFmtId="0" fontId="41" fillId="0" borderId="26" xfId="101" applyFont="1" applyBorder="1" applyAlignment="1" applyProtection="1">
      <alignment horizontal="center" vertical="center" wrapText="1"/>
      <protection/>
    </xf>
    <xf numFmtId="0" fontId="41" fillId="0" borderId="31" xfId="101" applyFont="1" applyBorder="1" applyAlignment="1" applyProtection="1">
      <alignment horizontal="center" vertical="center" wrapText="1"/>
      <protection/>
    </xf>
    <xf numFmtId="0" fontId="41" fillId="0" borderId="23" xfId="101" applyFont="1" applyBorder="1" applyAlignment="1" applyProtection="1">
      <alignment horizontal="center" vertical="center" wrapText="1"/>
      <protection/>
    </xf>
    <xf numFmtId="0" fontId="41" fillId="0" borderId="25" xfId="101" applyFont="1" applyBorder="1" applyAlignment="1" applyProtection="1">
      <alignment horizontal="center" vertical="center" wrapText="1"/>
      <protection/>
    </xf>
    <xf numFmtId="0" fontId="41" fillId="0" borderId="35" xfId="101" applyFont="1" applyBorder="1" applyAlignment="1" applyProtection="1">
      <alignment horizontal="center" vertical="center" wrapText="1"/>
      <protection/>
    </xf>
    <xf numFmtId="0" fontId="41" fillId="0" borderId="32" xfId="101" applyFont="1" applyBorder="1" applyAlignment="1" applyProtection="1">
      <alignment horizontal="center" vertical="center" wrapText="1"/>
      <protection/>
    </xf>
    <xf numFmtId="0" fontId="42" fillId="0" borderId="16" xfId="101" applyFont="1" applyBorder="1" applyAlignment="1" applyProtection="1">
      <alignment horizontal="center" vertical="center"/>
      <protection/>
    </xf>
    <xf numFmtId="0" fontId="41" fillId="0" borderId="21" xfId="101" applyFont="1" applyBorder="1" applyAlignment="1" applyProtection="1">
      <alignment horizontal="left" vertical="center"/>
      <protection/>
    </xf>
    <xf numFmtId="0" fontId="41" fillId="0" borderId="22" xfId="101" applyFont="1" applyBorder="1" applyAlignment="1" applyProtection="1">
      <alignment horizontal="left" vertical="center"/>
      <protection/>
    </xf>
    <xf numFmtId="0" fontId="41" fillId="0" borderId="20" xfId="101" applyFont="1" applyBorder="1" applyAlignment="1" applyProtection="1">
      <alignment horizontal="left" vertical="center"/>
      <protection/>
    </xf>
    <xf numFmtId="0" fontId="45" fillId="0" borderId="0" xfId="101" applyFont="1" applyAlignment="1" applyProtection="1">
      <alignment horizontal="center"/>
      <protection/>
    </xf>
    <xf numFmtId="0" fontId="41" fillId="0" borderId="35" xfId="101" applyFont="1" applyBorder="1" applyAlignment="1" applyProtection="1">
      <alignment/>
      <protection locked="0"/>
    </xf>
    <xf numFmtId="0" fontId="43" fillId="0" borderId="0" xfId="101" applyFont="1" applyAlignment="1" applyProtection="1">
      <alignment horizontal="center"/>
      <protection/>
    </xf>
    <xf numFmtId="0" fontId="41" fillId="0" borderId="20" xfId="101" applyFont="1" applyBorder="1" applyAlignment="1" applyProtection="1">
      <alignment horizontal="left"/>
      <protection locked="0"/>
    </xf>
    <xf numFmtId="0" fontId="41" fillId="0" borderId="16" xfId="101" applyFont="1" applyBorder="1" applyAlignment="1" applyProtection="1">
      <alignment horizontal="left"/>
      <protection locked="0"/>
    </xf>
    <xf numFmtId="0" fontId="24" fillId="0" borderId="40" xfId="101" applyFont="1" applyBorder="1" applyAlignment="1">
      <alignment horizontal="center" vertical="center" wrapText="1"/>
      <protection/>
    </xf>
    <xf numFmtId="0" fontId="24" fillId="0" borderId="41" xfId="101" applyFont="1" applyBorder="1" applyAlignment="1">
      <alignment horizontal="center" vertical="center" wrapText="1"/>
      <protection/>
    </xf>
    <xf numFmtId="0" fontId="45" fillId="0" borderId="0" xfId="101" applyFont="1" applyAlignment="1">
      <alignment horizontal="center"/>
      <protection/>
    </xf>
    <xf numFmtId="0" fontId="44" fillId="0" borderId="0" xfId="101" applyFont="1" applyAlignment="1">
      <alignment horizontal="center"/>
      <protection/>
    </xf>
    <xf numFmtId="0" fontId="44" fillId="0" borderId="35" xfId="101" applyFont="1" applyBorder="1" applyAlignment="1">
      <alignment horizontal="center"/>
      <protection/>
    </xf>
    <xf numFmtId="0" fontId="43" fillId="0" borderId="23" xfId="101" applyFont="1" applyBorder="1" applyAlignment="1">
      <alignment horizontal="center"/>
      <protection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Comma [1]" xfId="45"/>
    <cellStyle name="Comma_2a" xfId="46"/>
    <cellStyle name="Currency [0]_B" xfId="47"/>
    <cellStyle name="Currency_B" xfId="48"/>
    <cellStyle name="Dane wejściowe" xfId="49"/>
    <cellStyle name="Dane wejściowe 2" xfId="50"/>
    <cellStyle name="Dane wyjściowe" xfId="51"/>
    <cellStyle name="Dane wyjściowe 2" xfId="52"/>
    <cellStyle name="Data" xfId="53"/>
    <cellStyle name="Dobry" xfId="54"/>
    <cellStyle name="Comma" xfId="55"/>
    <cellStyle name="Comma [0]" xfId="56"/>
    <cellStyle name="Dziesiętny 2" xfId="57"/>
    <cellStyle name="Dziesiętny 2 10" xfId="58"/>
    <cellStyle name="Dziesiętny 2 11" xfId="59"/>
    <cellStyle name="Dziesiętny 2 2" xfId="60"/>
    <cellStyle name="Dziesiętny 2 2 2" xfId="61"/>
    <cellStyle name="Dziesiętny 2 2 2 2" xfId="62"/>
    <cellStyle name="Dziesiętny 2 2 3" xfId="63"/>
    <cellStyle name="Dziesiętny 2 3" xfId="64"/>
    <cellStyle name="Dziesiętny 2 4" xfId="65"/>
    <cellStyle name="Dziesiętny 2 5" xfId="66"/>
    <cellStyle name="Dziesiętny 2 6" xfId="67"/>
    <cellStyle name="Dziesiętny 2 7" xfId="68"/>
    <cellStyle name="Dziesiętny 2 8" xfId="69"/>
    <cellStyle name="Dziesiętny 2 9" xfId="70"/>
    <cellStyle name="Dziesiętny 3" xfId="71"/>
    <cellStyle name="Dziesiętny 3 2" xfId="72"/>
    <cellStyle name="Dziesiętny 3 2 2" xfId="73"/>
    <cellStyle name="Dziesiętny 3 2 3" xfId="74"/>
    <cellStyle name="Dziesiętny 3 3" xfId="75"/>
    <cellStyle name="Dziesiętny 4" xfId="76"/>
    <cellStyle name="Dziesiętny 4 2" xfId="77"/>
    <cellStyle name="Dziesiętny 4 3" xfId="78"/>
    <cellStyle name="Dziesiętny 4 4" xfId="79"/>
    <cellStyle name="Dziesiętny 4 5" xfId="80"/>
    <cellStyle name="Dziesiętny 4 6" xfId="81"/>
    <cellStyle name="Dziesiętny 4 7" xfId="82"/>
    <cellStyle name="Dziesiętny 4 8" xfId="83"/>
    <cellStyle name="Dziesiętny 4 9" xfId="84"/>
    <cellStyle name="Dziesiętny 5" xfId="85"/>
    <cellStyle name="Dziesiętny 7" xfId="86"/>
    <cellStyle name="Komórka połączona" xfId="87"/>
    <cellStyle name="Komórka połączona 2" xfId="88"/>
    <cellStyle name="Komórka zaznaczona" xfId="89"/>
    <cellStyle name="Komórka zaznaczona 2" xfId="90"/>
    <cellStyle name="Nagłówek 1" xfId="91"/>
    <cellStyle name="Nagłówek 1 2" xfId="92"/>
    <cellStyle name="Nagłówek 2" xfId="93"/>
    <cellStyle name="Nagłówek 2 2" xfId="94"/>
    <cellStyle name="Nagłówek 3" xfId="95"/>
    <cellStyle name="Nagłówek 3 2" xfId="96"/>
    <cellStyle name="Nagłówek 4" xfId="97"/>
    <cellStyle name="Nagłówek 4 2" xfId="98"/>
    <cellStyle name="Neutralny" xfId="99"/>
    <cellStyle name="Normal_2a" xfId="100"/>
    <cellStyle name="Normalny 2" xfId="101"/>
    <cellStyle name="Normalny 2 10" xfId="102"/>
    <cellStyle name="Normalny 2 10 2" xfId="103"/>
    <cellStyle name="Normalny 2 11" xfId="104"/>
    <cellStyle name="Normalny 2 2" xfId="105"/>
    <cellStyle name="Normalny 2 2 2" xfId="106"/>
    <cellStyle name="Normalny 2 3" xfId="107"/>
    <cellStyle name="Normalny 2 4" xfId="108"/>
    <cellStyle name="Normalny 2 5" xfId="109"/>
    <cellStyle name="Normalny 2 6" xfId="110"/>
    <cellStyle name="Normalny 2 7" xfId="111"/>
    <cellStyle name="Normalny 2 8" xfId="112"/>
    <cellStyle name="Normalny 2 9" xfId="113"/>
    <cellStyle name="Normalny 2_druki - ZOZ wyk.2012" xfId="114"/>
    <cellStyle name="Normalny 2_druki - ZOZ wyk.2012 2" xfId="115"/>
    <cellStyle name="Normalny 3" xfId="116"/>
    <cellStyle name="Normalny 3 2" xfId="117"/>
    <cellStyle name="Normalny 3 2 2" xfId="118"/>
    <cellStyle name="Normalny 4" xfId="119"/>
    <cellStyle name="Normalny 4 2" xfId="120"/>
    <cellStyle name="Normalny 4 3" xfId="121"/>
    <cellStyle name="Normalny 4 4" xfId="122"/>
    <cellStyle name="Normalny 4 5" xfId="123"/>
    <cellStyle name="Normalny 4 6" xfId="124"/>
    <cellStyle name="Normalny 4 7" xfId="125"/>
    <cellStyle name="Normalny 4 8" xfId="126"/>
    <cellStyle name="Normalny 4 9" xfId="127"/>
    <cellStyle name="Normalny 4_Osoby prawne - tabele do uchwały projekt budżetu 2014" xfId="128"/>
    <cellStyle name="Normalny 5" xfId="129"/>
    <cellStyle name="Normalny 5 2" xfId="130"/>
    <cellStyle name="Normalny 6" xfId="131"/>
    <cellStyle name="Normalny_Druki planów na 2009 r. - wojewódzkie osoby prawne 2" xfId="132"/>
    <cellStyle name="Normalny_Druki planów na 2009 r. - wojewódzkie osoby prawne 2 2" xfId="133"/>
    <cellStyle name="Obliczenia" xfId="134"/>
    <cellStyle name="Obliczenia 2" xfId="135"/>
    <cellStyle name="Percent_Odsetki karne" xfId="136"/>
    <cellStyle name="Percent" xfId="137"/>
    <cellStyle name="Procentowy 2" xfId="138"/>
    <cellStyle name="Procentowy 2 2" xfId="139"/>
    <cellStyle name="Procentowy 2 3" xfId="140"/>
    <cellStyle name="Procentowy 4 2" xfId="141"/>
    <cellStyle name="Procentowy 4 2 2" xfId="142"/>
    <cellStyle name="Procentowy 4 3" xfId="143"/>
    <cellStyle name="Procentowy 4 3 2" xfId="144"/>
    <cellStyle name="Styl 1" xfId="145"/>
    <cellStyle name="Styl 11" xfId="146"/>
    <cellStyle name="Styl 11 2" xfId="147"/>
    <cellStyle name="Suma" xfId="148"/>
    <cellStyle name="Suma 2" xfId="149"/>
    <cellStyle name="Tekst objaśnienia" xfId="150"/>
    <cellStyle name="Tekst objaśnienia 2" xfId="151"/>
    <cellStyle name="Tekst ostrzeżenia" xfId="152"/>
    <cellStyle name="Tekst ostrzeżenia 2" xfId="153"/>
    <cellStyle name="Tytuł" xfId="154"/>
    <cellStyle name="Tytuł 2" xfId="155"/>
    <cellStyle name="Uwaga" xfId="156"/>
    <cellStyle name="Uwaga 2" xfId="157"/>
    <cellStyle name="Currency" xfId="158"/>
    <cellStyle name="Currency [0]" xfId="159"/>
    <cellStyle name="Zły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est\Emilia\PLANY%202019\druk%20projekt%20pl.fin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uz-6-22-28-1121-tabele-do-za&#322;&#261;cznika-nr-1-do-pobrania(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Dokumenty%20robocze\tab.%2014,15,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abele-do-za&#322;.-nr-1-do-uchwa&#322;y-Zarz&#261;du-w-spr.-wytycznych-do-projektu-bud&#380;etu-na-2020-r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Tabele-do-za&#322;.-nr-1-do-uchwa&#322;y-Zarz&#261;du-w-spr.-wytycznych-do-projektu-bud&#380;etu-na-2020-r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Dokumenty%20robocze\tab.%2014,15,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 "/>
      <sheetName val="T.1 - zał A"/>
      <sheetName val="T.1 - zał B"/>
      <sheetName val="T.2"/>
      <sheetName val="T.3"/>
      <sheetName val="T.4"/>
      <sheetName val="T.5 "/>
      <sheetName val="T.6"/>
      <sheetName val="T.7"/>
      <sheetName val="T.8"/>
      <sheetName val="T.9"/>
      <sheetName val="T.10"/>
      <sheetName val="T.11"/>
      <sheetName val="T.12"/>
      <sheetName val="T.12a"/>
      <sheetName val="T.13"/>
      <sheetName val="T.14"/>
      <sheetName val="T.15"/>
      <sheetName val="T.16"/>
      <sheetName val="T16-zał."/>
      <sheetName val="T16-zał. (specyfikacja I)"/>
      <sheetName val="T16-zał. (specyfikacja II)"/>
      <sheetName val="T.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T190"/>
  <sheetViews>
    <sheetView view="pageBreakPreview" zoomScaleSheetLayoutView="100" workbookViewId="0" topLeftCell="A1">
      <selection activeCell="G11" sqref="G11"/>
    </sheetView>
  </sheetViews>
  <sheetFormatPr defaultColWidth="8.796875" defaultRowHeight="14.25"/>
  <cols>
    <col min="1" max="1" width="6" style="93" customWidth="1"/>
    <col min="2" max="2" width="42.5" style="94" customWidth="1"/>
    <col min="3" max="3" width="6.09765625" style="94" customWidth="1"/>
    <col min="4" max="5" width="19.09765625" style="94" customWidth="1"/>
    <col min="6" max="6" width="6.09765625" style="94" customWidth="1"/>
    <col min="7" max="16384" width="9" style="94" customWidth="1"/>
  </cols>
  <sheetData>
    <row r="2" s="90" customFormat="1" ht="3.75" customHeight="1">
      <c r="A2" s="89"/>
    </row>
    <row r="3" spans="1:5" s="90" customFormat="1" ht="18.75">
      <c r="A3" s="205" t="s">
        <v>0</v>
      </c>
      <c r="B3" s="205"/>
      <c r="C3" s="205"/>
      <c r="D3" s="205"/>
      <c r="E3" s="205"/>
    </row>
    <row r="4" spans="1:5" s="90" customFormat="1" ht="18.75">
      <c r="A4" s="205" t="s">
        <v>295</v>
      </c>
      <c r="B4" s="205"/>
      <c r="C4" s="205"/>
      <c r="D4" s="205"/>
      <c r="E4" s="205"/>
    </row>
    <row r="5" spans="1:5" s="90" customFormat="1" ht="24" customHeight="1">
      <c r="A5" s="188"/>
      <c r="B5" s="189"/>
      <c r="C5" s="189"/>
      <c r="D5" s="189"/>
      <c r="E5" s="189"/>
    </row>
    <row r="6" spans="1:4" s="91" customFormat="1" ht="1.5" customHeight="1" hidden="1">
      <c r="A6" s="206" t="s">
        <v>1</v>
      </c>
      <c r="B6" s="206"/>
      <c r="C6" s="206"/>
      <c r="D6" s="206"/>
    </row>
    <row r="7" spans="1:5" s="91" customFormat="1" ht="13.5" customHeight="1">
      <c r="A7" s="207" t="s">
        <v>2</v>
      </c>
      <c r="B7" s="207"/>
      <c r="C7" s="207"/>
      <c r="D7" s="207"/>
      <c r="E7" s="207"/>
    </row>
    <row r="8" s="90" customFormat="1" ht="3" customHeight="1" hidden="1">
      <c r="A8" s="92"/>
    </row>
    <row r="9" ht="12.75">
      <c r="E9" s="95" t="s">
        <v>3</v>
      </c>
    </row>
    <row r="10" spans="1:5" ht="14.25" customHeight="1">
      <c r="A10" s="192" t="s">
        <v>4</v>
      </c>
      <c r="B10" s="192" t="s">
        <v>5</v>
      </c>
      <c r="C10" s="192"/>
      <c r="D10" s="192"/>
      <c r="E10" s="192" t="s">
        <v>296</v>
      </c>
    </row>
    <row r="11" spans="1:5" ht="15" customHeight="1">
      <c r="A11" s="192"/>
      <c r="B11" s="192"/>
      <c r="C11" s="192"/>
      <c r="D11" s="192"/>
      <c r="E11" s="192"/>
    </row>
    <row r="12" spans="1:5" s="97" customFormat="1" ht="13.5" customHeight="1">
      <c r="A12" s="96">
        <v>1</v>
      </c>
      <c r="B12" s="200">
        <v>2</v>
      </c>
      <c r="C12" s="200"/>
      <c r="D12" s="200"/>
      <c r="E12" s="96">
        <v>3</v>
      </c>
    </row>
    <row r="13" spans="1:5" ht="7.5" customHeight="1">
      <c r="A13" s="190"/>
      <c r="B13" s="190"/>
      <c r="C13" s="190"/>
      <c r="D13" s="190"/>
      <c r="E13" s="190"/>
    </row>
    <row r="14" spans="1:5" ht="21" customHeight="1">
      <c r="A14" s="98"/>
      <c r="B14" s="191" t="s">
        <v>9</v>
      </c>
      <c r="C14" s="191"/>
      <c r="D14" s="191"/>
      <c r="E14" s="99">
        <f>E15+E36+E40+E43+E39+E37+E38</f>
        <v>0</v>
      </c>
    </row>
    <row r="15" spans="1:5" s="100" customFormat="1" ht="18" customHeight="1">
      <c r="A15" s="184" t="s">
        <v>10</v>
      </c>
      <c r="B15" s="202" t="s">
        <v>103</v>
      </c>
      <c r="C15" s="203"/>
      <c r="D15" s="195"/>
      <c r="E15" s="99">
        <f>E16+E20+E27+E31+E32+E33</f>
        <v>0</v>
      </c>
    </row>
    <row r="16" spans="1:20" ht="15.75" customHeight="1">
      <c r="A16" s="101" t="s">
        <v>6</v>
      </c>
      <c r="B16" s="196" t="s">
        <v>76</v>
      </c>
      <c r="C16" s="197"/>
      <c r="D16" s="195"/>
      <c r="E16" s="102">
        <f>E17+E18+E19</f>
        <v>0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5" s="105" customFormat="1" ht="12.75" customHeight="1">
      <c r="A17" s="183" t="s">
        <v>141</v>
      </c>
      <c r="B17" s="193" t="s">
        <v>144</v>
      </c>
      <c r="C17" s="194"/>
      <c r="D17" s="195"/>
      <c r="E17" s="104"/>
    </row>
    <row r="18" spans="1:5" s="105" customFormat="1" ht="15" customHeight="1">
      <c r="A18" s="183" t="s">
        <v>142</v>
      </c>
      <c r="B18" s="193" t="s">
        <v>145</v>
      </c>
      <c r="C18" s="194"/>
      <c r="D18" s="195"/>
      <c r="E18" s="104"/>
    </row>
    <row r="19" spans="1:20" s="106" customFormat="1" ht="17.25" customHeight="1">
      <c r="A19" s="183" t="s">
        <v>143</v>
      </c>
      <c r="B19" s="193" t="s">
        <v>146</v>
      </c>
      <c r="C19" s="194"/>
      <c r="D19" s="195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5" ht="15" customHeight="1">
      <c r="A20" s="101" t="s">
        <v>7</v>
      </c>
      <c r="B20" s="196" t="s">
        <v>77</v>
      </c>
      <c r="C20" s="197"/>
      <c r="D20" s="195"/>
      <c r="E20" s="102">
        <f>E21+E24+E25+E26</f>
        <v>0</v>
      </c>
    </row>
    <row r="21" spans="1:5" s="106" customFormat="1" ht="17.25" customHeight="1">
      <c r="A21" s="183" t="s">
        <v>147</v>
      </c>
      <c r="B21" s="193" t="s">
        <v>151</v>
      </c>
      <c r="C21" s="194"/>
      <c r="D21" s="195"/>
      <c r="E21" s="107">
        <f>E22+E23</f>
        <v>0</v>
      </c>
    </row>
    <row r="22" spans="1:5" s="106" customFormat="1" ht="17.25" customHeight="1">
      <c r="A22" s="183" t="s">
        <v>217</v>
      </c>
      <c r="B22" s="193" t="s">
        <v>219</v>
      </c>
      <c r="C22" s="229"/>
      <c r="D22" s="195"/>
      <c r="E22" s="104"/>
    </row>
    <row r="23" spans="1:5" s="106" customFormat="1" ht="17.25" customHeight="1">
      <c r="A23" s="183" t="s">
        <v>218</v>
      </c>
      <c r="B23" s="193" t="s">
        <v>220</v>
      </c>
      <c r="C23" s="194"/>
      <c r="D23" s="195"/>
      <c r="E23" s="104"/>
    </row>
    <row r="24" spans="1:5" s="106" customFormat="1" ht="17.25" customHeight="1">
      <c r="A24" s="183" t="s">
        <v>148</v>
      </c>
      <c r="B24" s="193" t="s">
        <v>152</v>
      </c>
      <c r="C24" s="194"/>
      <c r="D24" s="195"/>
      <c r="E24" s="104"/>
    </row>
    <row r="25" spans="1:5" s="106" customFormat="1" ht="17.25" customHeight="1">
      <c r="A25" s="183" t="s">
        <v>149</v>
      </c>
      <c r="B25" s="193" t="s">
        <v>153</v>
      </c>
      <c r="C25" s="194"/>
      <c r="D25" s="195"/>
      <c r="E25" s="104"/>
    </row>
    <row r="26" spans="1:5" s="106" customFormat="1" ht="17.25" customHeight="1">
      <c r="A26" s="183" t="s">
        <v>150</v>
      </c>
      <c r="B26" s="193" t="s">
        <v>154</v>
      </c>
      <c r="C26" s="194"/>
      <c r="D26" s="195"/>
      <c r="E26" s="104"/>
    </row>
    <row r="27" spans="1:5" ht="15" customHeight="1">
      <c r="A27" s="101" t="s">
        <v>8</v>
      </c>
      <c r="B27" s="196" t="s">
        <v>90</v>
      </c>
      <c r="C27" s="197"/>
      <c r="D27" s="195"/>
      <c r="E27" s="108">
        <f>SUM(E28:E30)</f>
        <v>0</v>
      </c>
    </row>
    <row r="28" spans="1:5" ht="15" customHeight="1">
      <c r="A28" s="183" t="s">
        <v>155</v>
      </c>
      <c r="B28" s="193" t="s">
        <v>158</v>
      </c>
      <c r="C28" s="229"/>
      <c r="D28" s="195"/>
      <c r="E28" s="104"/>
    </row>
    <row r="29" spans="1:5" ht="15" customHeight="1">
      <c r="A29" s="183" t="s">
        <v>156</v>
      </c>
      <c r="B29" s="193" t="s">
        <v>159</v>
      </c>
      <c r="C29" s="194"/>
      <c r="D29" s="195"/>
      <c r="E29" s="104"/>
    </row>
    <row r="30" spans="1:5" ht="15" customHeight="1">
      <c r="A30" s="183" t="s">
        <v>157</v>
      </c>
      <c r="B30" s="193" t="s">
        <v>160</v>
      </c>
      <c r="C30" s="194"/>
      <c r="D30" s="195"/>
      <c r="E30" s="104"/>
    </row>
    <row r="31" spans="1:5" ht="15" customHeight="1">
      <c r="A31" s="101" t="s">
        <v>11</v>
      </c>
      <c r="B31" s="196" t="s">
        <v>133</v>
      </c>
      <c r="C31" s="197"/>
      <c r="D31" s="195"/>
      <c r="E31" s="109"/>
    </row>
    <row r="32" spans="1:5" ht="15" customHeight="1">
      <c r="A32" s="101" t="s">
        <v>12</v>
      </c>
      <c r="B32" s="196" t="s">
        <v>221</v>
      </c>
      <c r="C32" s="197"/>
      <c r="D32" s="195"/>
      <c r="E32" s="109"/>
    </row>
    <row r="33" spans="1:5" ht="15" customHeight="1">
      <c r="A33" s="101" t="s">
        <v>13</v>
      </c>
      <c r="B33" s="196" t="s">
        <v>119</v>
      </c>
      <c r="C33" s="197"/>
      <c r="D33" s="195"/>
      <c r="E33" s="109"/>
    </row>
    <row r="34" spans="1:5" ht="15" customHeight="1">
      <c r="A34" s="183" t="s">
        <v>161</v>
      </c>
      <c r="B34" s="193" t="s">
        <v>163</v>
      </c>
      <c r="C34" s="194"/>
      <c r="D34" s="195"/>
      <c r="E34" s="110"/>
    </row>
    <row r="35" spans="1:5" ht="15" customHeight="1">
      <c r="A35" s="183" t="s">
        <v>162</v>
      </c>
      <c r="B35" s="193" t="s">
        <v>164</v>
      </c>
      <c r="C35" s="194"/>
      <c r="D35" s="195"/>
      <c r="E35" s="110"/>
    </row>
    <row r="36" spans="1:5" s="112" customFormat="1" ht="15">
      <c r="A36" s="184" t="s">
        <v>15</v>
      </c>
      <c r="B36" s="202" t="s">
        <v>16</v>
      </c>
      <c r="C36" s="203"/>
      <c r="D36" s="195"/>
      <c r="E36" s="111"/>
    </row>
    <row r="37" spans="1:5" s="112" customFormat="1" ht="15">
      <c r="A37" s="113" t="s">
        <v>17</v>
      </c>
      <c r="B37" s="225" t="s">
        <v>71</v>
      </c>
      <c r="C37" s="226"/>
      <c r="D37" s="195"/>
      <c r="E37" s="111"/>
    </row>
    <row r="38" spans="1:5" s="112" customFormat="1" ht="15">
      <c r="A38" s="114" t="s">
        <v>18</v>
      </c>
      <c r="B38" s="225" t="s">
        <v>91</v>
      </c>
      <c r="C38" s="226"/>
      <c r="D38" s="195"/>
      <c r="E38" s="111"/>
    </row>
    <row r="39" spans="1:5" s="112" customFormat="1" ht="15">
      <c r="A39" s="114" t="s">
        <v>19</v>
      </c>
      <c r="B39" s="225" t="s">
        <v>20</v>
      </c>
      <c r="C39" s="226"/>
      <c r="D39" s="195"/>
      <c r="E39" s="111"/>
    </row>
    <row r="40" spans="1:5" s="112" customFormat="1" ht="15">
      <c r="A40" s="113" t="s">
        <v>21</v>
      </c>
      <c r="B40" s="225" t="s">
        <v>93</v>
      </c>
      <c r="C40" s="226"/>
      <c r="D40" s="195"/>
      <c r="E40" s="99">
        <f>E41+E42</f>
        <v>0</v>
      </c>
    </row>
    <row r="41" spans="1:5" s="106" customFormat="1" ht="15" customHeight="1">
      <c r="A41" s="115" t="s">
        <v>6</v>
      </c>
      <c r="B41" s="227" t="s">
        <v>22</v>
      </c>
      <c r="C41" s="228"/>
      <c r="D41" s="195"/>
      <c r="E41" s="104"/>
    </row>
    <row r="42" spans="1:5" s="106" customFormat="1" ht="16.5" customHeight="1">
      <c r="A42" s="115" t="s">
        <v>7</v>
      </c>
      <c r="B42" s="227" t="s">
        <v>14</v>
      </c>
      <c r="C42" s="228"/>
      <c r="D42" s="195"/>
      <c r="E42" s="104"/>
    </row>
    <row r="43" spans="1:5" ht="15">
      <c r="A43" s="113" t="s">
        <v>23</v>
      </c>
      <c r="B43" s="225" t="s">
        <v>94</v>
      </c>
      <c r="C43" s="226"/>
      <c r="D43" s="195"/>
      <c r="E43" s="99">
        <f>SUM(E44:E49)</f>
        <v>0</v>
      </c>
    </row>
    <row r="44" spans="1:5" ht="15.75" customHeight="1">
      <c r="A44" s="115" t="s">
        <v>6</v>
      </c>
      <c r="B44" s="227" t="s">
        <v>115</v>
      </c>
      <c r="C44" s="228"/>
      <c r="D44" s="195"/>
      <c r="E44" s="116"/>
    </row>
    <row r="45" spans="1:5" s="106" customFormat="1" ht="16.5" customHeight="1">
      <c r="A45" s="115" t="s">
        <v>7</v>
      </c>
      <c r="B45" s="227" t="s">
        <v>75</v>
      </c>
      <c r="C45" s="228"/>
      <c r="D45" s="195"/>
      <c r="E45" s="104"/>
    </row>
    <row r="46" spans="1:5" s="106" customFormat="1" ht="16.5" customHeight="1">
      <c r="A46" s="115" t="s">
        <v>8</v>
      </c>
      <c r="B46" s="227" t="s">
        <v>114</v>
      </c>
      <c r="C46" s="229"/>
      <c r="D46" s="195"/>
      <c r="E46" s="104"/>
    </row>
    <row r="47" spans="1:5" s="106" customFormat="1" ht="16.5" customHeight="1">
      <c r="A47" s="115" t="s">
        <v>11</v>
      </c>
      <c r="B47" s="227" t="s">
        <v>113</v>
      </c>
      <c r="C47" s="229"/>
      <c r="D47" s="195"/>
      <c r="E47" s="104"/>
    </row>
    <row r="48" spans="1:5" s="106" customFormat="1" ht="16.5" customHeight="1">
      <c r="A48" s="115" t="s">
        <v>12</v>
      </c>
      <c r="B48" s="227" t="s">
        <v>112</v>
      </c>
      <c r="C48" s="229"/>
      <c r="D48" s="195"/>
      <c r="E48" s="116"/>
    </row>
    <row r="49" spans="1:5" s="106" customFormat="1" ht="16.5" customHeight="1">
      <c r="A49" s="115" t="s">
        <v>13</v>
      </c>
      <c r="B49" s="227" t="s">
        <v>111</v>
      </c>
      <c r="C49" s="229"/>
      <c r="D49" s="195"/>
      <c r="E49" s="104"/>
    </row>
    <row r="50" spans="1:5" ht="7.5" customHeight="1">
      <c r="A50" s="190"/>
      <c r="B50" s="190"/>
      <c r="C50" s="190"/>
      <c r="D50" s="190"/>
      <c r="E50" s="190"/>
    </row>
    <row r="51" spans="1:5" ht="19.5" customHeight="1">
      <c r="A51" s="113"/>
      <c r="B51" s="201" t="s">
        <v>25</v>
      </c>
      <c r="C51" s="201"/>
      <c r="D51" s="201"/>
      <c r="E51" s="99">
        <f>E57+E104+E107+E111+E103</f>
        <v>0</v>
      </c>
    </row>
    <row r="52" spans="1:5" ht="18" customHeight="1">
      <c r="A52" s="184" t="s">
        <v>24</v>
      </c>
      <c r="B52" s="191" t="s">
        <v>27</v>
      </c>
      <c r="C52" s="191"/>
      <c r="D52" s="191"/>
      <c r="E52" s="117"/>
    </row>
    <row r="53" spans="1:5" ht="18" customHeight="1">
      <c r="A53" s="101" t="s">
        <v>117</v>
      </c>
      <c r="B53" s="199" t="s">
        <v>78</v>
      </c>
      <c r="C53" s="199"/>
      <c r="D53" s="199"/>
      <c r="E53" s="118">
        <f>E54+E55+E56</f>
        <v>0</v>
      </c>
    </row>
    <row r="54" spans="1:5" s="106" customFormat="1" ht="16.5" customHeight="1">
      <c r="A54" s="183" t="s">
        <v>6</v>
      </c>
      <c r="B54" s="198" t="s">
        <v>28</v>
      </c>
      <c r="C54" s="198"/>
      <c r="D54" s="198"/>
      <c r="E54" s="104"/>
    </row>
    <row r="55" spans="1:5" s="106" customFormat="1" ht="16.5" customHeight="1">
      <c r="A55" s="183" t="s">
        <v>7</v>
      </c>
      <c r="B55" s="198" t="s">
        <v>29</v>
      </c>
      <c r="C55" s="198"/>
      <c r="D55" s="198"/>
      <c r="E55" s="104"/>
    </row>
    <row r="56" spans="1:5" s="106" customFormat="1" ht="16.5" customHeight="1">
      <c r="A56" s="183" t="s">
        <v>8</v>
      </c>
      <c r="B56" s="198" t="s">
        <v>30</v>
      </c>
      <c r="C56" s="198"/>
      <c r="D56" s="198"/>
      <c r="E56" s="104"/>
    </row>
    <row r="57" spans="1:5" ht="18.75" customHeight="1">
      <c r="A57" s="101" t="s">
        <v>118</v>
      </c>
      <c r="B57" s="225" t="s">
        <v>79</v>
      </c>
      <c r="C57" s="226"/>
      <c r="D57" s="195"/>
      <c r="E57" s="99">
        <f>E58++E61+E62+E68+E69+E81+E88+E91+E99+E77+E85</f>
        <v>0</v>
      </c>
    </row>
    <row r="58" spans="1:5" ht="16.5" customHeight="1">
      <c r="A58" s="101" t="s">
        <v>6</v>
      </c>
      <c r="B58" s="230" t="s">
        <v>95</v>
      </c>
      <c r="C58" s="231"/>
      <c r="D58" s="195"/>
      <c r="E58" s="102">
        <f>E59+E60</f>
        <v>0</v>
      </c>
    </row>
    <row r="59" spans="1:5" s="106" customFormat="1" ht="18" customHeight="1">
      <c r="A59" s="183" t="s">
        <v>141</v>
      </c>
      <c r="B59" s="198" t="s">
        <v>289</v>
      </c>
      <c r="C59" s="198"/>
      <c r="D59" s="198"/>
      <c r="E59" s="104"/>
    </row>
    <row r="60" spans="1:5" s="106" customFormat="1" ht="18" customHeight="1">
      <c r="A60" s="183" t="s">
        <v>142</v>
      </c>
      <c r="B60" s="198" t="s">
        <v>290</v>
      </c>
      <c r="C60" s="198"/>
      <c r="D60" s="198"/>
      <c r="E60" s="104"/>
    </row>
    <row r="61" spans="1:5" ht="16.5" customHeight="1">
      <c r="A61" s="101" t="s">
        <v>7</v>
      </c>
      <c r="B61" s="199" t="s">
        <v>104</v>
      </c>
      <c r="C61" s="199"/>
      <c r="D61" s="199"/>
      <c r="E61" s="109"/>
    </row>
    <row r="62" spans="1:5" ht="16.5" customHeight="1">
      <c r="A62" s="101" t="s">
        <v>8</v>
      </c>
      <c r="B62" s="230" t="s">
        <v>96</v>
      </c>
      <c r="C62" s="231"/>
      <c r="D62" s="195"/>
      <c r="E62" s="102">
        <f>E63+E64+E65+E66+E67</f>
        <v>0</v>
      </c>
    </row>
    <row r="63" spans="1:5" s="106" customFormat="1" ht="17.25" customHeight="1">
      <c r="A63" s="183" t="s">
        <v>155</v>
      </c>
      <c r="B63" s="198" t="s">
        <v>167</v>
      </c>
      <c r="C63" s="198"/>
      <c r="D63" s="198"/>
      <c r="E63" s="104"/>
    </row>
    <row r="64" spans="1:5" s="106" customFormat="1" ht="15.75" customHeight="1">
      <c r="A64" s="183" t="s">
        <v>156</v>
      </c>
      <c r="B64" s="198" t="s">
        <v>168</v>
      </c>
      <c r="C64" s="198"/>
      <c r="D64" s="198"/>
      <c r="E64" s="104"/>
    </row>
    <row r="65" spans="1:5" s="106" customFormat="1" ht="15.75" customHeight="1">
      <c r="A65" s="183" t="s">
        <v>157</v>
      </c>
      <c r="B65" s="198" t="s">
        <v>169</v>
      </c>
      <c r="C65" s="198"/>
      <c r="D65" s="198"/>
      <c r="E65" s="104"/>
    </row>
    <row r="66" spans="1:5" s="106" customFormat="1" ht="15.75" customHeight="1">
      <c r="A66" s="183" t="s">
        <v>165</v>
      </c>
      <c r="B66" s="198" t="s">
        <v>170</v>
      </c>
      <c r="C66" s="198"/>
      <c r="D66" s="198"/>
      <c r="E66" s="104"/>
    </row>
    <row r="67" spans="1:5" s="106" customFormat="1" ht="17.25" customHeight="1">
      <c r="A67" s="183" t="s">
        <v>166</v>
      </c>
      <c r="B67" s="198" t="s">
        <v>171</v>
      </c>
      <c r="C67" s="198"/>
      <c r="D67" s="198"/>
      <c r="E67" s="104"/>
    </row>
    <row r="68" spans="1:5" ht="15.75" customHeight="1">
      <c r="A68" s="101" t="s">
        <v>11</v>
      </c>
      <c r="B68" s="199" t="s">
        <v>31</v>
      </c>
      <c r="C68" s="199"/>
      <c r="D68" s="199"/>
      <c r="E68" s="109"/>
    </row>
    <row r="69" spans="1:5" ht="16.5" customHeight="1">
      <c r="A69" s="101" t="s">
        <v>12</v>
      </c>
      <c r="B69" s="230" t="s">
        <v>97</v>
      </c>
      <c r="C69" s="231"/>
      <c r="D69" s="195"/>
      <c r="E69" s="102">
        <f>E70+E71+E72+E73+E74+E76+E75</f>
        <v>0</v>
      </c>
    </row>
    <row r="70" spans="1:5" s="106" customFormat="1" ht="13.5" customHeight="1">
      <c r="A70" s="183" t="s">
        <v>172</v>
      </c>
      <c r="B70" s="198" t="s">
        <v>179</v>
      </c>
      <c r="C70" s="198"/>
      <c r="D70" s="198"/>
      <c r="E70" s="104"/>
    </row>
    <row r="71" spans="1:5" s="106" customFormat="1" ht="13.5" customHeight="1">
      <c r="A71" s="183" t="s">
        <v>173</v>
      </c>
      <c r="B71" s="198" t="s">
        <v>180</v>
      </c>
      <c r="C71" s="198"/>
      <c r="D71" s="198"/>
      <c r="E71" s="104"/>
    </row>
    <row r="72" spans="1:5" s="106" customFormat="1" ht="13.5" customHeight="1">
      <c r="A72" s="183" t="s">
        <v>174</v>
      </c>
      <c r="B72" s="198" t="s">
        <v>181</v>
      </c>
      <c r="C72" s="198"/>
      <c r="D72" s="198"/>
      <c r="E72" s="104"/>
    </row>
    <row r="73" spans="1:5" s="106" customFormat="1" ht="13.5" customHeight="1">
      <c r="A73" s="183" t="s">
        <v>175</v>
      </c>
      <c r="B73" s="198" t="s">
        <v>182</v>
      </c>
      <c r="C73" s="198"/>
      <c r="D73" s="198"/>
      <c r="E73" s="104"/>
    </row>
    <row r="74" spans="1:5" s="106" customFormat="1" ht="13.5" customHeight="1">
      <c r="A74" s="183" t="s">
        <v>176</v>
      </c>
      <c r="B74" s="198" t="s">
        <v>183</v>
      </c>
      <c r="C74" s="198"/>
      <c r="D74" s="198"/>
      <c r="E74" s="104"/>
    </row>
    <row r="75" spans="1:5" s="106" customFormat="1" ht="13.5" customHeight="1">
      <c r="A75" s="183" t="s">
        <v>177</v>
      </c>
      <c r="B75" s="198" t="s">
        <v>184</v>
      </c>
      <c r="C75" s="198"/>
      <c r="D75" s="198"/>
      <c r="E75" s="104"/>
    </row>
    <row r="76" spans="1:5" s="106" customFormat="1" ht="13.5" customHeight="1">
      <c r="A76" s="183" t="s">
        <v>178</v>
      </c>
      <c r="B76" s="198" t="s">
        <v>185</v>
      </c>
      <c r="C76" s="198"/>
      <c r="D76" s="198"/>
      <c r="E76" s="104"/>
    </row>
    <row r="77" spans="1:5" s="106" customFormat="1" ht="27" customHeight="1">
      <c r="A77" s="101" t="s">
        <v>13</v>
      </c>
      <c r="B77" s="208" t="s">
        <v>134</v>
      </c>
      <c r="C77" s="208"/>
      <c r="D77" s="208"/>
      <c r="E77" s="102">
        <f>E78+E79+E80</f>
        <v>0</v>
      </c>
    </row>
    <row r="78" spans="1:5" s="106" customFormat="1" ht="13.5" customHeight="1">
      <c r="A78" s="183" t="s">
        <v>161</v>
      </c>
      <c r="B78" s="198" t="s">
        <v>187</v>
      </c>
      <c r="C78" s="198"/>
      <c r="D78" s="198"/>
      <c r="E78" s="104"/>
    </row>
    <row r="79" spans="1:5" s="106" customFormat="1" ht="13.5" customHeight="1">
      <c r="A79" s="183" t="s">
        <v>162</v>
      </c>
      <c r="B79" s="198" t="s">
        <v>188</v>
      </c>
      <c r="C79" s="198"/>
      <c r="D79" s="198"/>
      <c r="E79" s="104"/>
    </row>
    <row r="80" spans="1:5" s="106" customFormat="1" ht="13.5" customHeight="1">
      <c r="A80" s="183" t="s">
        <v>186</v>
      </c>
      <c r="B80" s="198" t="s">
        <v>189</v>
      </c>
      <c r="C80" s="198"/>
      <c r="D80" s="198"/>
      <c r="E80" s="104"/>
    </row>
    <row r="81" spans="1:5" ht="15.75" customHeight="1">
      <c r="A81" s="101" t="s">
        <v>32</v>
      </c>
      <c r="B81" s="199" t="s">
        <v>72</v>
      </c>
      <c r="C81" s="199"/>
      <c r="D81" s="199"/>
      <c r="E81" s="102">
        <f>E82+E83+E84</f>
        <v>0</v>
      </c>
    </row>
    <row r="82" spans="1:5" s="106" customFormat="1" ht="13.5" customHeight="1">
      <c r="A82" s="183" t="s">
        <v>190</v>
      </c>
      <c r="B82" s="198" t="s">
        <v>291</v>
      </c>
      <c r="C82" s="198"/>
      <c r="D82" s="198"/>
      <c r="E82" s="104"/>
    </row>
    <row r="83" spans="1:5" s="106" customFormat="1" ht="13.5" customHeight="1">
      <c r="A83" s="183" t="s">
        <v>191</v>
      </c>
      <c r="B83" s="198" t="s">
        <v>292</v>
      </c>
      <c r="C83" s="198"/>
      <c r="D83" s="198"/>
      <c r="E83" s="104"/>
    </row>
    <row r="84" spans="1:5" s="106" customFormat="1" ht="13.5" customHeight="1">
      <c r="A84" s="183" t="s">
        <v>192</v>
      </c>
      <c r="B84" s="198" t="s">
        <v>293</v>
      </c>
      <c r="C84" s="198"/>
      <c r="D84" s="198"/>
      <c r="E84" s="104"/>
    </row>
    <row r="85" spans="1:5" s="106" customFormat="1" ht="13.5" customHeight="1">
      <c r="A85" s="101" t="s">
        <v>33</v>
      </c>
      <c r="B85" s="204" t="s">
        <v>135</v>
      </c>
      <c r="C85" s="204"/>
      <c r="D85" s="204"/>
      <c r="E85" s="102">
        <f>E86+E87</f>
        <v>0</v>
      </c>
    </row>
    <row r="86" spans="1:5" s="106" customFormat="1" ht="13.5" customHeight="1">
      <c r="A86" s="183" t="s">
        <v>193</v>
      </c>
      <c r="B86" s="198" t="s">
        <v>195</v>
      </c>
      <c r="C86" s="198"/>
      <c r="D86" s="198"/>
      <c r="E86" s="104"/>
    </row>
    <row r="87" spans="1:5" s="106" customFormat="1" ht="13.5" customHeight="1">
      <c r="A87" s="183" t="s">
        <v>194</v>
      </c>
      <c r="B87" s="198" t="s">
        <v>196</v>
      </c>
      <c r="C87" s="198"/>
      <c r="D87" s="198"/>
      <c r="E87" s="104"/>
    </row>
    <row r="88" spans="1:5" ht="16.5" customHeight="1">
      <c r="A88" s="101" t="s">
        <v>34</v>
      </c>
      <c r="B88" s="204" t="s">
        <v>73</v>
      </c>
      <c r="C88" s="204"/>
      <c r="D88" s="204"/>
      <c r="E88" s="102">
        <f>E89+E90</f>
        <v>0</v>
      </c>
    </row>
    <row r="89" spans="1:5" s="106" customFormat="1" ht="14.25" customHeight="1">
      <c r="A89" s="183" t="s">
        <v>197</v>
      </c>
      <c r="B89" s="198" t="s">
        <v>294</v>
      </c>
      <c r="C89" s="198"/>
      <c r="D89" s="198"/>
      <c r="E89" s="104"/>
    </row>
    <row r="90" spans="1:5" s="106" customFormat="1" ht="14.25" customHeight="1">
      <c r="A90" s="183" t="s">
        <v>198</v>
      </c>
      <c r="B90" s="198" t="s">
        <v>38</v>
      </c>
      <c r="C90" s="198"/>
      <c r="D90" s="198"/>
      <c r="E90" s="104"/>
    </row>
    <row r="91" spans="1:5" ht="16.5" customHeight="1">
      <c r="A91" s="101" t="s">
        <v>136</v>
      </c>
      <c r="B91" s="204" t="s">
        <v>98</v>
      </c>
      <c r="C91" s="204"/>
      <c r="D91" s="204"/>
      <c r="E91" s="119">
        <f>SUM(E92:E98)</f>
        <v>0</v>
      </c>
    </row>
    <row r="92" spans="1:5" s="106" customFormat="1" ht="15.75" customHeight="1">
      <c r="A92" s="183" t="s">
        <v>199</v>
      </c>
      <c r="B92" s="198" t="s">
        <v>311</v>
      </c>
      <c r="C92" s="198"/>
      <c r="D92" s="198"/>
      <c r="E92" s="120"/>
    </row>
    <row r="93" spans="1:5" s="106" customFormat="1" ht="14.25" customHeight="1">
      <c r="A93" s="183" t="s">
        <v>200</v>
      </c>
      <c r="B93" s="198" t="s">
        <v>115</v>
      </c>
      <c r="C93" s="198"/>
      <c r="D93" s="198"/>
      <c r="E93" s="120"/>
    </row>
    <row r="94" spans="1:5" s="106" customFormat="1" ht="14.25" customHeight="1">
      <c r="A94" s="183" t="s">
        <v>201</v>
      </c>
      <c r="B94" s="198" t="s">
        <v>75</v>
      </c>
      <c r="C94" s="198"/>
      <c r="D94" s="198"/>
      <c r="E94" s="120"/>
    </row>
    <row r="95" spans="1:5" s="106" customFormat="1" ht="14.25" customHeight="1">
      <c r="A95" s="183" t="s">
        <v>202</v>
      </c>
      <c r="B95" s="198" t="s">
        <v>222</v>
      </c>
      <c r="C95" s="198"/>
      <c r="D95" s="198"/>
      <c r="E95" s="120"/>
    </row>
    <row r="96" spans="1:5" s="106" customFormat="1" ht="14.25" customHeight="1">
      <c r="A96" s="183" t="s">
        <v>203</v>
      </c>
      <c r="B96" s="198" t="s">
        <v>223</v>
      </c>
      <c r="C96" s="198"/>
      <c r="D96" s="198"/>
      <c r="E96" s="120"/>
    </row>
    <row r="97" spans="1:5" s="106" customFormat="1" ht="14.25" customHeight="1">
      <c r="A97" s="183" t="s">
        <v>204</v>
      </c>
      <c r="B97" s="198" t="s">
        <v>224</v>
      </c>
      <c r="C97" s="198"/>
      <c r="D97" s="198"/>
      <c r="E97" s="120"/>
    </row>
    <row r="98" spans="1:5" s="106" customFormat="1" ht="14.25" customHeight="1">
      <c r="A98" s="183" t="s">
        <v>205</v>
      </c>
      <c r="B98" s="198" t="s">
        <v>225</v>
      </c>
      <c r="C98" s="198"/>
      <c r="D98" s="198"/>
      <c r="E98" s="120"/>
    </row>
    <row r="99" spans="1:10" ht="14.25" customHeight="1">
      <c r="A99" s="101" t="s">
        <v>137</v>
      </c>
      <c r="B99" s="204" t="s">
        <v>42</v>
      </c>
      <c r="C99" s="204"/>
      <c r="D99" s="204"/>
      <c r="E99" s="102">
        <f>E100+E101+E102</f>
        <v>0</v>
      </c>
      <c r="I99" s="212"/>
      <c r="J99" s="212"/>
    </row>
    <row r="100" spans="1:5" s="106" customFormat="1" ht="14.25" customHeight="1">
      <c r="A100" s="183" t="s">
        <v>206</v>
      </c>
      <c r="B100" s="198" t="s">
        <v>209</v>
      </c>
      <c r="C100" s="198"/>
      <c r="D100" s="198"/>
      <c r="E100" s="104"/>
    </row>
    <row r="101" spans="1:5" s="106" customFormat="1" ht="15.75" customHeight="1">
      <c r="A101" s="183" t="s">
        <v>207</v>
      </c>
      <c r="B101" s="198" t="s">
        <v>210</v>
      </c>
      <c r="C101" s="198"/>
      <c r="D101" s="198"/>
      <c r="E101" s="104"/>
    </row>
    <row r="102" spans="1:5" s="106" customFormat="1" ht="15.75" customHeight="1">
      <c r="A102" s="183" t="s">
        <v>208</v>
      </c>
      <c r="B102" s="198" t="s">
        <v>38</v>
      </c>
      <c r="C102" s="198"/>
      <c r="D102" s="198"/>
      <c r="E102" s="104"/>
    </row>
    <row r="103" spans="1:5" s="106" customFormat="1" ht="15">
      <c r="A103" s="121" t="s">
        <v>26</v>
      </c>
      <c r="B103" s="191" t="s">
        <v>36</v>
      </c>
      <c r="C103" s="191"/>
      <c r="D103" s="191"/>
      <c r="E103" s="111"/>
    </row>
    <row r="104" spans="1:5" ht="16.5" customHeight="1">
      <c r="A104" s="121" t="s">
        <v>35</v>
      </c>
      <c r="B104" s="225" t="s">
        <v>99</v>
      </c>
      <c r="C104" s="226"/>
      <c r="D104" s="195"/>
      <c r="E104" s="99">
        <f>E105+E106</f>
        <v>0</v>
      </c>
    </row>
    <row r="105" spans="1:5" s="106" customFormat="1" ht="15.75" customHeight="1">
      <c r="A105" s="187" t="s">
        <v>6</v>
      </c>
      <c r="B105" s="193" t="s">
        <v>80</v>
      </c>
      <c r="C105" s="194"/>
      <c r="D105" s="195"/>
      <c r="E105" s="104"/>
    </row>
    <row r="106" spans="1:5" s="106" customFormat="1" ht="15.75" customHeight="1">
      <c r="A106" s="187" t="s">
        <v>7</v>
      </c>
      <c r="B106" s="198" t="s">
        <v>38</v>
      </c>
      <c r="C106" s="198"/>
      <c r="D106" s="198"/>
      <c r="E106" s="104"/>
    </row>
    <row r="107" spans="1:5" ht="15.75" customHeight="1">
      <c r="A107" s="121" t="s">
        <v>37</v>
      </c>
      <c r="B107" s="225" t="s">
        <v>100</v>
      </c>
      <c r="C107" s="226"/>
      <c r="D107" s="195"/>
      <c r="E107" s="99">
        <f>E108+E110+E109</f>
        <v>0</v>
      </c>
    </row>
    <row r="108" spans="1:5" s="106" customFormat="1" ht="15" customHeight="1">
      <c r="A108" s="122" t="s">
        <v>6</v>
      </c>
      <c r="B108" s="198" t="s">
        <v>40</v>
      </c>
      <c r="C108" s="198"/>
      <c r="D108" s="198"/>
      <c r="E108" s="104"/>
    </row>
    <row r="109" spans="1:5" s="106" customFormat="1" ht="15" customHeight="1">
      <c r="A109" s="122" t="s">
        <v>7</v>
      </c>
      <c r="B109" s="198" t="s">
        <v>41</v>
      </c>
      <c r="C109" s="198"/>
      <c r="D109" s="198"/>
      <c r="E109" s="104"/>
    </row>
    <row r="110" spans="1:5" s="106" customFormat="1" ht="15" customHeight="1">
      <c r="A110" s="122" t="s">
        <v>8</v>
      </c>
      <c r="B110" s="227" t="s">
        <v>42</v>
      </c>
      <c r="C110" s="228"/>
      <c r="D110" s="195"/>
      <c r="E110" s="104"/>
    </row>
    <row r="111" spans="1:5" ht="16.5" customHeight="1">
      <c r="A111" s="121" t="s">
        <v>39</v>
      </c>
      <c r="B111" s="202" t="s">
        <v>44</v>
      </c>
      <c r="C111" s="203"/>
      <c r="D111" s="195"/>
      <c r="E111" s="111"/>
    </row>
    <row r="112" spans="1:5" ht="7.5" customHeight="1">
      <c r="A112" s="210"/>
      <c r="B112" s="210"/>
      <c r="C112" s="210"/>
      <c r="D112" s="210"/>
      <c r="E112" s="210"/>
    </row>
    <row r="113" spans="1:5" ht="16.5" customHeight="1">
      <c r="A113" s="113" t="s">
        <v>43</v>
      </c>
      <c r="B113" s="202" t="s">
        <v>47</v>
      </c>
      <c r="C113" s="203"/>
      <c r="D113" s="209"/>
      <c r="E113" s="99">
        <f>E14-E51</f>
        <v>0</v>
      </c>
    </row>
    <row r="114" spans="1:5" ht="17.25" customHeight="1">
      <c r="A114" s="113" t="s">
        <v>45</v>
      </c>
      <c r="B114" s="202" t="s">
        <v>49</v>
      </c>
      <c r="C114" s="203"/>
      <c r="D114" s="209"/>
      <c r="E114" s="123"/>
    </row>
    <row r="115" spans="1:5" ht="17.25" customHeight="1">
      <c r="A115" s="113" t="s">
        <v>46</v>
      </c>
      <c r="B115" s="202" t="s">
        <v>51</v>
      </c>
      <c r="C115" s="203"/>
      <c r="D115" s="209"/>
      <c r="E115" s="99">
        <f>E113-E114</f>
        <v>0</v>
      </c>
    </row>
    <row r="116" spans="1:5" s="103" customFormat="1" ht="7.5" customHeight="1">
      <c r="A116" s="210"/>
      <c r="B116" s="210"/>
      <c r="C116" s="210"/>
      <c r="D116" s="210"/>
      <c r="E116" s="210"/>
    </row>
    <row r="117" spans="1:5" s="112" customFormat="1" ht="15" customHeight="1">
      <c r="A117" s="113" t="s">
        <v>48</v>
      </c>
      <c r="B117" s="225" t="s">
        <v>74</v>
      </c>
      <c r="C117" s="226"/>
      <c r="D117" s="219"/>
      <c r="E117" s="124">
        <f>SUM(E118:E121)</f>
        <v>0</v>
      </c>
    </row>
    <row r="118" spans="1:5" s="106" customFormat="1" ht="15" customHeight="1">
      <c r="A118" s="183" t="s">
        <v>6</v>
      </c>
      <c r="B118" s="193" t="s">
        <v>116</v>
      </c>
      <c r="C118" s="194"/>
      <c r="D118" s="219"/>
      <c r="E118" s="125"/>
    </row>
    <row r="119" spans="1:5" s="106" customFormat="1" ht="15" customHeight="1">
      <c r="A119" s="183" t="s">
        <v>7</v>
      </c>
      <c r="B119" s="193" t="s">
        <v>89</v>
      </c>
      <c r="C119" s="194"/>
      <c r="D119" s="219"/>
      <c r="E119" s="125"/>
    </row>
    <row r="120" spans="1:5" s="106" customFormat="1" ht="15" customHeight="1">
      <c r="A120" s="183" t="s">
        <v>8</v>
      </c>
      <c r="B120" s="193" t="s">
        <v>81</v>
      </c>
      <c r="C120" s="194"/>
      <c r="D120" s="219"/>
      <c r="E120" s="125"/>
    </row>
    <row r="121" spans="1:5" s="106" customFormat="1" ht="15" customHeight="1">
      <c r="A121" s="183" t="s">
        <v>11</v>
      </c>
      <c r="B121" s="193" t="s">
        <v>82</v>
      </c>
      <c r="C121" s="194"/>
      <c r="D121" s="219"/>
      <c r="E121" s="125"/>
    </row>
    <row r="122" spans="1:5" ht="7.5" customHeight="1">
      <c r="A122" s="190"/>
      <c r="B122" s="190"/>
      <c r="C122" s="190"/>
      <c r="D122" s="190"/>
      <c r="E122" s="190"/>
    </row>
    <row r="123" spans="1:5" s="112" customFormat="1" ht="15.75" customHeight="1">
      <c r="A123" s="113" t="s">
        <v>50</v>
      </c>
      <c r="B123" s="191" t="s">
        <v>101</v>
      </c>
      <c r="C123" s="191"/>
      <c r="D123" s="191"/>
      <c r="E123" s="124">
        <f>SUM(E124:E128)</f>
        <v>0</v>
      </c>
    </row>
    <row r="124" spans="1:5" s="106" customFormat="1" ht="15" customHeight="1">
      <c r="A124" s="185" t="s">
        <v>6</v>
      </c>
      <c r="B124" s="193" t="s">
        <v>116</v>
      </c>
      <c r="C124" s="194"/>
      <c r="D124" s="219"/>
      <c r="E124" s="125"/>
    </row>
    <row r="125" spans="1:5" s="106" customFormat="1" ht="15" customHeight="1">
      <c r="A125" s="185" t="s">
        <v>7</v>
      </c>
      <c r="B125" s="198" t="s">
        <v>89</v>
      </c>
      <c r="C125" s="198"/>
      <c r="D125" s="198"/>
      <c r="E125" s="125"/>
    </row>
    <row r="126" spans="1:5" s="106" customFormat="1" ht="15" customHeight="1">
      <c r="A126" s="185" t="s">
        <v>8</v>
      </c>
      <c r="B126" s="198" t="s">
        <v>81</v>
      </c>
      <c r="C126" s="198"/>
      <c r="D126" s="198"/>
      <c r="E126" s="125"/>
    </row>
    <row r="127" spans="1:5" s="106" customFormat="1" ht="15" customHeight="1">
      <c r="A127" s="185" t="s">
        <v>11</v>
      </c>
      <c r="B127" s="198" t="s">
        <v>82</v>
      </c>
      <c r="C127" s="198"/>
      <c r="D127" s="198"/>
      <c r="E127" s="125"/>
    </row>
    <row r="128" spans="1:5" s="106" customFormat="1" ht="15" customHeight="1">
      <c r="A128" s="185" t="s">
        <v>12</v>
      </c>
      <c r="B128" s="193" t="s">
        <v>83</v>
      </c>
      <c r="C128" s="194"/>
      <c r="D128" s="219"/>
      <c r="E128" s="125"/>
    </row>
    <row r="129" spans="1:5" ht="7.5" customHeight="1">
      <c r="A129" s="216"/>
      <c r="B129" s="216"/>
      <c r="C129" s="216"/>
      <c r="D129" s="216"/>
      <c r="E129" s="216"/>
    </row>
    <row r="130" spans="1:5" ht="28.5" customHeight="1">
      <c r="A130" s="113" t="s">
        <v>52</v>
      </c>
      <c r="B130" s="217" t="s">
        <v>102</v>
      </c>
      <c r="C130" s="217"/>
      <c r="D130" s="217"/>
      <c r="E130" s="124">
        <f>SUM(E131:E135)</f>
        <v>0</v>
      </c>
    </row>
    <row r="131" spans="1:5" ht="15.75" customHeight="1">
      <c r="A131" s="115" t="s">
        <v>6</v>
      </c>
      <c r="B131" s="193" t="s">
        <v>116</v>
      </c>
      <c r="C131" s="194"/>
      <c r="D131" s="219"/>
      <c r="E131" s="126"/>
    </row>
    <row r="132" spans="1:5" ht="15.75" customHeight="1">
      <c r="A132" s="115" t="s">
        <v>7</v>
      </c>
      <c r="B132" s="198" t="s">
        <v>89</v>
      </c>
      <c r="C132" s="198"/>
      <c r="D132" s="198"/>
      <c r="E132" s="126"/>
    </row>
    <row r="133" spans="1:5" ht="15.75" customHeight="1">
      <c r="A133" s="115" t="s">
        <v>8</v>
      </c>
      <c r="B133" s="198" t="s">
        <v>81</v>
      </c>
      <c r="C133" s="198"/>
      <c r="D133" s="198"/>
      <c r="E133" s="126"/>
    </row>
    <row r="134" spans="1:5" ht="15.75" customHeight="1">
      <c r="A134" s="115" t="s">
        <v>11</v>
      </c>
      <c r="B134" s="198" t="s">
        <v>82</v>
      </c>
      <c r="C134" s="198"/>
      <c r="D134" s="198"/>
      <c r="E134" s="126"/>
    </row>
    <row r="135" spans="1:5" ht="15.75" customHeight="1">
      <c r="A135" s="115" t="s">
        <v>12</v>
      </c>
      <c r="B135" s="193" t="s">
        <v>83</v>
      </c>
      <c r="C135" s="194"/>
      <c r="D135" s="219"/>
      <c r="E135" s="126"/>
    </row>
    <row r="136" spans="1:4" ht="7.5" customHeight="1">
      <c r="A136" s="127"/>
      <c r="B136" s="127"/>
      <c r="C136" s="127"/>
      <c r="D136" s="128"/>
    </row>
    <row r="137" spans="1:4" ht="15.75" customHeight="1">
      <c r="A137" s="129"/>
      <c r="B137" s="130" t="s">
        <v>53</v>
      </c>
      <c r="C137" s="130"/>
      <c r="D137" s="131"/>
    </row>
    <row r="138" spans="1:4" ht="6.75" customHeight="1">
      <c r="A138" s="129"/>
      <c r="B138" s="132"/>
      <c r="C138" s="132"/>
      <c r="D138" s="131"/>
    </row>
    <row r="139" spans="1:5" ht="12.75" customHeight="1">
      <c r="A139" s="192" t="s">
        <v>4</v>
      </c>
      <c r="B139" s="220" t="s">
        <v>5</v>
      </c>
      <c r="C139" s="221"/>
      <c r="D139" s="211" t="s">
        <v>297</v>
      </c>
      <c r="E139" s="218" t="s">
        <v>298</v>
      </c>
    </row>
    <row r="140" spans="1:5" ht="14.25" customHeight="1">
      <c r="A140" s="192"/>
      <c r="B140" s="222"/>
      <c r="C140" s="223"/>
      <c r="D140" s="211"/>
      <c r="E140" s="218"/>
    </row>
    <row r="141" spans="1:5" ht="15">
      <c r="A141" s="133">
        <v>1</v>
      </c>
      <c r="B141" s="244">
        <v>2</v>
      </c>
      <c r="C141" s="245"/>
      <c r="D141" s="133">
        <v>3</v>
      </c>
      <c r="E141" s="133">
        <v>4</v>
      </c>
    </row>
    <row r="142" spans="1:5" ht="15.75" customHeight="1">
      <c r="A142" s="101" t="s">
        <v>10</v>
      </c>
      <c r="B142" s="196" t="s">
        <v>54</v>
      </c>
      <c r="C142" s="219"/>
      <c r="D142" s="134">
        <f>SUM(D143:D146)</f>
        <v>0</v>
      </c>
      <c r="E142" s="134">
        <f>SUM(E143:E146)</f>
        <v>0</v>
      </c>
    </row>
    <row r="143" spans="1:5" ht="15.75" customHeight="1">
      <c r="A143" s="183" t="s">
        <v>6</v>
      </c>
      <c r="B143" s="193" t="s">
        <v>55</v>
      </c>
      <c r="C143" s="219"/>
      <c r="D143" s="135"/>
      <c r="E143" s="135"/>
    </row>
    <row r="144" spans="1:5" ht="15.75" customHeight="1">
      <c r="A144" s="183" t="s">
        <v>7</v>
      </c>
      <c r="B144" s="193" t="s">
        <v>56</v>
      </c>
      <c r="C144" s="219"/>
      <c r="D144" s="135"/>
      <c r="E144" s="135"/>
    </row>
    <row r="145" spans="1:5" ht="15.75" customHeight="1">
      <c r="A145" s="183" t="s">
        <v>8</v>
      </c>
      <c r="B145" s="193" t="s">
        <v>57</v>
      </c>
      <c r="C145" s="219"/>
      <c r="D145" s="135"/>
      <c r="E145" s="135"/>
    </row>
    <row r="146" spans="1:5" ht="15.75" customHeight="1">
      <c r="A146" s="183" t="s">
        <v>11</v>
      </c>
      <c r="B146" s="193" t="s">
        <v>58</v>
      </c>
      <c r="C146" s="219"/>
      <c r="D146" s="135"/>
      <c r="E146" s="135"/>
    </row>
    <row r="147" spans="1:4" ht="3" customHeight="1">
      <c r="A147" s="127"/>
      <c r="B147" s="127"/>
      <c r="C147" s="127"/>
      <c r="D147" s="127"/>
    </row>
    <row r="148" spans="2:5" ht="15.75" customHeight="1">
      <c r="B148" s="224" t="s">
        <v>108</v>
      </c>
      <c r="C148" s="224"/>
      <c r="D148" s="224"/>
      <c r="E148" s="224"/>
    </row>
    <row r="149" ht="5.25" customHeight="1">
      <c r="D149" s="136"/>
    </row>
    <row r="150" spans="1:6" ht="12.75" customHeight="1">
      <c r="A150" s="192" t="s">
        <v>4</v>
      </c>
      <c r="B150" s="220" t="s">
        <v>5</v>
      </c>
      <c r="C150" s="221"/>
      <c r="D150" s="218" t="s">
        <v>299</v>
      </c>
      <c r="E150" s="218" t="s">
        <v>298</v>
      </c>
      <c r="F150" s="93"/>
    </row>
    <row r="151" spans="1:5" ht="15" customHeight="1">
      <c r="A151" s="192"/>
      <c r="B151" s="222"/>
      <c r="C151" s="223"/>
      <c r="D151" s="218"/>
      <c r="E151" s="218"/>
    </row>
    <row r="152" spans="1:5" ht="12.75" customHeight="1">
      <c r="A152" s="96">
        <v>1</v>
      </c>
      <c r="B152" s="249">
        <v>2</v>
      </c>
      <c r="C152" s="245"/>
      <c r="D152" s="96">
        <v>3</v>
      </c>
      <c r="E152" s="96">
        <v>4</v>
      </c>
    </row>
    <row r="153" spans="1:5" s="112" customFormat="1" ht="31.5" customHeight="1">
      <c r="A153" s="184" t="s">
        <v>10</v>
      </c>
      <c r="B153" s="250" t="s">
        <v>288</v>
      </c>
      <c r="C153" s="251"/>
      <c r="D153" s="134">
        <f>SUM(D155:D159)</f>
        <v>0</v>
      </c>
      <c r="E153" s="134">
        <f>SUM(E155:E159)</f>
        <v>0</v>
      </c>
    </row>
    <row r="154" spans="1:5" ht="15">
      <c r="A154" s="183"/>
      <c r="B154" s="247" t="s">
        <v>59</v>
      </c>
      <c r="C154" s="215"/>
      <c r="D154" s="137"/>
      <c r="E154" s="137"/>
    </row>
    <row r="155" spans="1:5" ht="15.75" customHeight="1">
      <c r="A155" s="183" t="s">
        <v>6</v>
      </c>
      <c r="B155" s="243" t="s">
        <v>60</v>
      </c>
      <c r="C155" s="215"/>
      <c r="D155" s="135"/>
      <c r="E155" s="135"/>
    </row>
    <row r="156" spans="1:5" ht="15.75" customHeight="1">
      <c r="A156" s="183" t="s">
        <v>7</v>
      </c>
      <c r="B156" s="243" t="s">
        <v>61</v>
      </c>
      <c r="C156" s="215"/>
      <c r="D156" s="135"/>
      <c r="E156" s="135"/>
    </row>
    <row r="157" spans="1:5" ht="15.75" customHeight="1">
      <c r="A157" s="115" t="s">
        <v>8</v>
      </c>
      <c r="B157" s="243" t="s">
        <v>62</v>
      </c>
      <c r="C157" s="215"/>
      <c r="D157" s="135"/>
      <c r="E157" s="135"/>
    </row>
    <row r="158" spans="1:5" ht="15.75" customHeight="1">
      <c r="A158" s="115" t="s">
        <v>11</v>
      </c>
      <c r="B158" s="243" t="s">
        <v>63</v>
      </c>
      <c r="C158" s="215"/>
      <c r="D158" s="135"/>
      <c r="E158" s="135"/>
    </row>
    <row r="159" spans="1:5" ht="15.75" customHeight="1">
      <c r="A159" s="115" t="s">
        <v>12</v>
      </c>
      <c r="B159" s="243" t="s">
        <v>38</v>
      </c>
      <c r="C159" s="215"/>
      <c r="D159" s="135"/>
      <c r="E159" s="135"/>
    </row>
    <row r="160" spans="1:5" ht="15.75" customHeight="1">
      <c r="A160" s="101" t="s">
        <v>64</v>
      </c>
      <c r="B160" s="246" t="s">
        <v>107</v>
      </c>
      <c r="C160" s="215"/>
      <c r="D160" s="138"/>
      <c r="E160" s="138"/>
    </row>
    <row r="161" spans="1:5" ht="15.75" customHeight="1">
      <c r="A161" s="183"/>
      <c r="B161" s="247" t="s">
        <v>65</v>
      </c>
      <c r="C161" s="215"/>
      <c r="D161" s="137"/>
      <c r="E161" s="137"/>
    </row>
    <row r="162" spans="1:5" ht="15.75" customHeight="1">
      <c r="A162" s="101" t="s">
        <v>138</v>
      </c>
      <c r="B162" s="248" t="s">
        <v>139</v>
      </c>
      <c r="C162" s="215"/>
      <c r="D162" s="139">
        <f>D153-D160</f>
        <v>0</v>
      </c>
      <c r="E162" s="139">
        <f>E153-E160</f>
        <v>0</v>
      </c>
    </row>
    <row r="163" spans="1:5" ht="7.5" customHeight="1">
      <c r="A163" s="213"/>
      <c r="B163" s="214"/>
      <c r="C163" s="214"/>
      <c r="D163" s="214"/>
      <c r="E163" s="215"/>
    </row>
    <row r="164" spans="1:5" s="112" customFormat="1" ht="15.75" customHeight="1">
      <c r="A164" s="184" t="s">
        <v>15</v>
      </c>
      <c r="B164" s="225" t="s">
        <v>110</v>
      </c>
      <c r="C164" s="219"/>
      <c r="D164" s="134">
        <f>D166+D172</f>
        <v>0</v>
      </c>
      <c r="E164" s="134">
        <f>E166+E172</f>
        <v>0</v>
      </c>
    </row>
    <row r="165" spans="1:5" ht="15.75" customHeight="1">
      <c r="A165" s="183"/>
      <c r="B165" s="252" t="s">
        <v>59</v>
      </c>
      <c r="C165" s="219"/>
      <c r="D165" s="140"/>
      <c r="E165" s="140"/>
    </row>
    <row r="166" spans="1:5" s="142" customFormat="1" ht="15.75" customHeight="1">
      <c r="A166" s="101" t="s">
        <v>66</v>
      </c>
      <c r="B166" s="196" t="s">
        <v>67</v>
      </c>
      <c r="C166" s="219"/>
      <c r="D166" s="141">
        <f>SUM(D167:D171)</f>
        <v>0</v>
      </c>
      <c r="E166" s="141">
        <f>SUM(E167:E171)</f>
        <v>0</v>
      </c>
    </row>
    <row r="167" spans="1:5" s="142" customFormat="1" ht="15.75" customHeight="1">
      <c r="A167" s="183" t="s">
        <v>6</v>
      </c>
      <c r="B167" s="193" t="s">
        <v>87</v>
      </c>
      <c r="C167" s="219"/>
      <c r="D167" s="143"/>
      <c r="E167" s="143"/>
    </row>
    <row r="168" spans="1:5" ht="15.75" customHeight="1">
      <c r="A168" s="183" t="s">
        <v>7</v>
      </c>
      <c r="B168" s="193" t="s">
        <v>84</v>
      </c>
      <c r="C168" s="219"/>
      <c r="D168" s="143"/>
      <c r="E168" s="143"/>
    </row>
    <row r="169" spans="1:5" ht="15.75" customHeight="1">
      <c r="A169" s="183" t="s">
        <v>8</v>
      </c>
      <c r="B169" s="193" t="s">
        <v>85</v>
      </c>
      <c r="C169" s="219"/>
      <c r="D169" s="143"/>
      <c r="E169" s="143"/>
    </row>
    <row r="170" spans="1:5" ht="15.75" customHeight="1">
      <c r="A170" s="183" t="s">
        <v>11</v>
      </c>
      <c r="B170" s="193" t="s">
        <v>86</v>
      </c>
      <c r="C170" s="219"/>
      <c r="D170" s="143"/>
      <c r="E170" s="143"/>
    </row>
    <row r="171" spans="1:5" ht="15.75" customHeight="1">
      <c r="A171" s="183" t="s">
        <v>12</v>
      </c>
      <c r="B171" s="193" t="s">
        <v>38</v>
      </c>
      <c r="C171" s="219"/>
      <c r="D171" s="143"/>
      <c r="E171" s="143"/>
    </row>
    <row r="172" spans="1:5" ht="15.75" customHeight="1">
      <c r="A172" s="101" t="s">
        <v>68</v>
      </c>
      <c r="B172" s="196" t="s">
        <v>69</v>
      </c>
      <c r="C172" s="219"/>
      <c r="D172" s="141">
        <f>D173+D174</f>
        <v>0</v>
      </c>
      <c r="E172" s="141">
        <f>E173+E174</f>
        <v>0</v>
      </c>
    </row>
    <row r="173" spans="1:5" ht="15.75" customHeight="1">
      <c r="A173" s="183" t="s">
        <v>6</v>
      </c>
      <c r="B173" s="193" t="s">
        <v>88</v>
      </c>
      <c r="C173" s="219"/>
      <c r="D173" s="143"/>
      <c r="E173" s="143"/>
    </row>
    <row r="174" spans="1:5" ht="15.75" customHeight="1">
      <c r="A174" s="183" t="s">
        <v>7</v>
      </c>
      <c r="B174" s="193" t="s">
        <v>38</v>
      </c>
      <c r="C174" s="219"/>
      <c r="D174" s="143"/>
      <c r="E174" s="143"/>
    </row>
    <row r="175" spans="1:5" ht="7.5" customHeight="1">
      <c r="A175" s="213"/>
      <c r="B175" s="214"/>
      <c r="C175" s="214"/>
      <c r="D175" s="214"/>
      <c r="E175" s="215"/>
    </row>
    <row r="176" spans="1:5" ht="15.75" customHeight="1">
      <c r="A176" s="144" t="s">
        <v>17</v>
      </c>
      <c r="B176" s="254" t="s">
        <v>105</v>
      </c>
      <c r="C176" s="215"/>
      <c r="D176" s="145"/>
      <c r="E176" s="145"/>
    </row>
    <row r="177" spans="1:5" ht="15.75" customHeight="1">
      <c r="A177" s="146" t="s">
        <v>18</v>
      </c>
      <c r="B177" s="253" t="s">
        <v>92</v>
      </c>
      <c r="C177" s="215"/>
      <c r="D177" s="147"/>
      <c r="E177" s="147"/>
    </row>
    <row r="178" spans="1:5" ht="7.5" customHeight="1">
      <c r="A178" s="255"/>
      <c r="B178" s="255"/>
      <c r="C178" s="255"/>
      <c r="D178" s="255"/>
      <c r="E178" s="255"/>
    </row>
    <row r="179" spans="1:5" ht="15.75" customHeight="1">
      <c r="A179" s="146" t="s">
        <v>19</v>
      </c>
      <c r="B179" s="253" t="s">
        <v>106</v>
      </c>
      <c r="C179" s="215"/>
      <c r="D179" s="148"/>
      <c r="E179" s="148"/>
    </row>
    <row r="180" spans="1:3" s="151" customFormat="1" ht="12.75">
      <c r="A180" s="149"/>
      <c r="B180" s="186" t="s">
        <v>109</v>
      </c>
      <c r="C180" s="150"/>
    </row>
    <row r="182" spans="1:8" ht="28.5" customHeight="1">
      <c r="A182" s="238" t="s">
        <v>211</v>
      </c>
      <c r="B182" s="239"/>
      <c r="C182" s="239"/>
      <c r="D182" s="239"/>
      <c r="E182" s="239"/>
      <c r="F182" s="239"/>
      <c r="G182" s="152"/>
      <c r="H182" s="152"/>
    </row>
    <row r="183" spans="1:8" ht="25.5" customHeight="1">
      <c r="A183" s="153"/>
      <c r="B183" s="154" t="s">
        <v>212</v>
      </c>
      <c r="C183" s="154"/>
      <c r="D183" s="232" t="s">
        <v>70</v>
      </c>
      <c r="E183" s="233"/>
      <c r="F183" s="155"/>
      <c r="G183" s="152"/>
      <c r="H183" s="156"/>
    </row>
    <row r="184" spans="1:8" ht="171" customHeight="1">
      <c r="A184" s="157"/>
      <c r="B184" s="158"/>
      <c r="C184" s="159"/>
      <c r="D184" s="234"/>
      <c r="E184" s="235"/>
      <c r="F184" s="160"/>
      <c r="G184" s="152"/>
      <c r="H184" s="161"/>
    </row>
    <row r="185" spans="1:8" ht="18" customHeight="1">
      <c r="A185" s="162"/>
      <c r="B185" s="163" t="s">
        <v>213</v>
      </c>
      <c r="C185" s="163"/>
      <c r="D185" s="236" t="s">
        <v>213</v>
      </c>
      <c r="E185" s="237"/>
      <c r="F185" s="160"/>
      <c r="G185" s="152"/>
      <c r="H185" s="164"/>
    </row>
    <row r="186" spans="1:8" ht="15" customHeight="1">
      <c r="A186" s="165"/>
      <c r="B186" s="166"/>
      <c r="C186" s="166"/>
      <c r="D186" s="167"/>
      <c r="E186" s="167"/>
      <c r="F186" s="168"/>
      <c r="G186" s="166"/>
      <c r="H186" s="166"/>
    </row>
    <row r="187" spans="1:8" ht="25.5" customHeight="1">
      <c r="A187" s="169"/>
      <c r="B187" s="170" t="s">
        <v>214</v>
      </c>
      <c r="C187" s="170"/>
      <c r="D187" s="171"/>
      <c r="E187" s="172"/>
      <c r="F187" s="160"/>
      <c r="G187" s="152"/>
      <c r="H187" s="173"/>
    </row>
    <row r="188" spans="1:8" ht="171" customHeight="1">
      <c r="A188" s="157"/>
      <c r="B188" s="158"/>
      <c r="C188" s="159"/>
      <c r="D188" s="174"/>
      <c r="E188" s="175"/>
      <c r="F188" s="160"/>
      <c r="G188" s="152"/>
      <c r="H188" s="176"/>
    </row>
    <row r="189" spans="1:8" ht="18" customHeight="1">
      <c r="A189" s="162"/>
      <c r="B189" s="163" t="s">
        <v>213</v>
      </c>
      <c r="C189" s="163"/>
      <c r="D189" s="177"/>
      <c r="E189" s="163"/>
      <c r="F189" s="160"/>
      <c r="G189" s="152"/>
      <c r="H189" s="173"/>
    </row>
    <row r="190" spans="1:8" ht="30.75" customHeight="1">
      <c r="A190" s="240" t="s">
        <v>215</v>
      </c>
      <c r="B190" s="241"/>
      <c r="C190" s="241"/>
      <c r="D190" s="241"/>
      <c r="E190" s="241"/>
      <c r="F190" s="242"/>
      <c r="G190" s="178"/>
      <c r="H190" s="178"/>
    </row>
  </sheetData>
  <sheetProtection/>
  <mergeCells count="181">
    <mergeCell ref="B179:C179"/>
    <mergeCell ref="B171:C171"/>
    <mergeCell ref="B172:C172"/>
    <mergeCell ref="B173:C173"/>
    <mergeCell ref="B174:C174"/>
    <mergeCell ref="B176:C176"/>
    <mergeCell ref="B177:C177"/>
    <mergeCell ref="A178:E178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52:C152"/>
    <mergeCell ref="B164:C164"/>
    <mergeCell ref="B153:C153"/>
    <mergeCell ref="B154:C154"/>
    <mergeCell ref="B155:C155"/>
    <mergeCell ref="B156:C156"/>
    <mergeCell ref="B157:C157"/>
    <mergeCell ref="B158:C158"/>
    <mergeCell ref="B22:D22"/>
    <mergeCell ref="B28:D28"/>
    <mergeCell ref="B46:D46"/>
    <mergeCell ref="B47:D47"/>
    <mergeCell ref="B48:D48"/>
    <mergeCell ref="B139:C140"/>
    <mergeCell ref="B141:C141"/>
    <mergeCell ref="B142:C142"/>
    <mergeCell ref="D183:E183"/>
    <mergeCell ref="D184:E184"/>
    <mergeCell ref="D185:E185"/>
    <mergeCell ref="A182:F182"/>
    <mergeCell ref="A190:F190"/>
    <mergeCell ref="B121:D121"/>
    <mergeCell ref="B124:D124"/>
    <mergeCell ref="B128:D128"/>
    <mergeCell ref="B131:D131"/>
    <mergeCell ref="B135:D135"/>
    <mergeCell ref="B143:C143"/>
    <mergeCell ref="B110:D110"/>
    <mergeCell ref="B111:D111"/>
    <mergeCell ref="B117:D117"/>
    <mergeCell ref="B118:D118"/>
    <mergeCell ref="B119:D119"/>
    <mergeCell ref="B120:D120"/>
    <mergeCell ref="B123:D123"/>
    <mergeCell ref="B125:D125"/>
    <mergeCell ref="B126:D126"/>
    <mergeCell ref="B58:D58"/>
    <mergeCell ref="B62:D62"/>
    <mergeCell ref="B69:D69"/>
    <mergeCell ref="B104:D104"/>
    <mergeCell ref="B105:D105"/>
    <mergeCell ref="B107:D107"/>
    <mergeCell ref="B85:D85"/>
    <mergeCell ref="B86:D86"/>
    <mergeCell ref="B87:D87"/>
    <mergeCell ref="B73:D73"/>
    <mergeCell ref="B41:D41"/>
    <mergeCell ref="B42:D42"/>
    <mergeCell ref="B43:D43"/>
    <mergeCell ref="B44:D44"/>
    <mergeCell ref="B45:D45"/>
    <mergeCell ref="B57:D57"/>
    <mergeCell ref="B49:D49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148:E148"/>
    <mergeCell ref="A150:A151"/>
    <mergeCell ref="D150:D151"/>
    <mergeCell ref="E150:E151"/>
    <mergeCell ref="B21:D21"/>
    <mergeCell ref="B23:D23"/>
    <mergeCell ref="B24:D24"/>
    <mergeCell ref="B25:D25"/>
    <mergeCell ref="B26:D26"/>
    <mergeCell ref="B27:D27"/>
    <mergeCell ref="A163:E163"/>
    <mergeCell ref="A175:E175"/>
    <mergeCell ref="A129:E129"/>
    <mergeCell ref="B130:D130"/>
    <mergeCell ref="B133:D133"/>
    <mergeCell ref="E139:E140"/>
    <mergeCell ref="B144:C144"/>
    <mergeCell ref="B145:C145"/>
    <mergeCell ref="B146:C146"/>
    <mergeCell ref="B150:C151"/>
    <mergeCell ref="B127:D127"/>
    <mergeCell ref="B134:D134"/>
    <mergeCell ref="A139:A140"/>
    <mergeCell ref="D139:D140"/>
    <mergeCell ref="B132:D132"/>
    <mergeCell ref="I99:J99"/>
    <mergeCell ref="B100:D100"/>
    <mergeCell ref="B102:D102"/>
    <mergeCell ref="B103:D103"/>
    <mergeCell ref="B115:D115"/>
    <mergeCell ref="A116:E116"/>
    <mergeCell ref="A122:E122"/>
    <mergeCell ref="B97:D97"/>
    <mergeCell ref="B99:D99"/>
    <mergeCell ref="B108:D108"/>
    <mergeCell ref="B109:D109"/>
    <mergeCell ref="B106:D106"/>
    <mergeCell ref="B98:D98"/>
    <mergeCell ref="B101:D101"/>
    <mergeCell ref="A112:E112"/>
    <mergeCell ref="B113:D113"/>
    <mergeCell ref="B114:D114"/>
    <mergeCell ref="B72:D72"/>
    <mergeCell ref="B88:D88"/>
    <mergeCell ref="B89:D89"/>
    <mergeCell ref="B90:D90"/>
    <mergeCell ref="B81:D81"/>
    <mergeCell ref="B82:D82"/>
    <mergeCell ref="B96:D96"/>
    <mergeCell ref="B95:D95"/>
    <mergeCell ref="B75:D75"/>
    <mergeCell ref="B76:D76"/>
    <mergeCell ref="B93:D93"/>
    <mergeCell ref="B92:D92"/>
    <mergeCell ref="B94:D94"/>
    <mergeCell ref="B77:D77"/>
    <mergeCell ref="B78:D78"/>
    <mergeCell ref="B80:D80"/>
    <mergeCell ref="A3:E3"/>
    <mergeCell ref="A4:E4"/>
    <mergeCell ref="A6:D6"/>
    <mergeCell ref="A7:E7"/>
    <mergeCell ref="B74:D74"/>
    <mergeCell ref="B64:D64"/>
    <mergeCell ref="B59:D59"/>
    <mergeCell ref="B60:D60"/>
    <mergeCell ref="B61:D61"/>
    <mergeCell ref="B67:D67"/>
    <mergeCell ref="B71:D71"/>
    <mergeCell ref="B56:D56"/>
    <mergeCell ref="B91:D91"/>
    <mergeCell ref="B83:D83"/>
    <mergeCell ref="B84:D84"/>
    <mergeCell ref="B66:D66"/>
    <mergeCell ref="B65:D65"/>
    <mergeCell ref="B68:D68"/>
    <mergeCell ref="B70:D70"/>
    <mergeCell ref="B79:D79"/>
    <mergeCell ref="B63:D63"/>
    <mergeCell ref="E10:E11"/>
    <mergeCell ref="B53:D53"/>
    <mergeCell ref="B54:D54"/>
    <mergeCell ref="B55:D55"/>
    <mergeCell ref="B12:D12"/>
    <mergeCell ref="B51:D51"/>
    <mergeCell ref="A50:E50"/>
    <mergeCell ref="B15:D15"/>
    <mergeCell ref="B16:D16"/>
    <mergeCell ref="A5:E5"/>
    <mergeCell ref="A13:E13"/>
    <mergeCell ref="B14:D14"/>
    <mergeCell ref="A10:A11"/>
    <mergeCell ref="B10:D11"/>
    <mergeCell ref="B52:D52"/>
    <mergeCell ref="B17:D17"/>
    <mergeCell ref="B18:D18"/>
    <mergeCell ref="B19:D19"/>
    <mergeCell ref="B20:D20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88" r:id="rId1"/>
  <rowBreaks count="2" manualBreakCount="2">
    <brk id="115" max="5" man="1"/>
    <brk id="1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view="pageBreakPreview" zoomScaleSheetLayoutView="100" zoomScalePageLayoutView="0" workbookViewId="0" topLeftCell="A1">
      <selection activeCell="E20" sqref="E20"/>
    </sheetView>
  </sheetViews>
  <sheetFormatPr defaultColWidth="8.796875" defaultRowHeight="14.25"/>
  <cols>
    <col min="1" max="1" width="2.09765625" style="1" customWidth="1"/>
    <col min="2" max="2" width="19.59765625" style="1" customWidth="1"/>
    <col min="3" max="3" width="9.69921875" style="1" customWidth="1"/>
    <col min="4" max="4" width="10" style="1" customWidth="1"/>
    <col min="5" max="8" width="9.3984375" style="1" customWidth="1"/>
    <col min="9" max="9" width="9.8984375" style="2" customWidth="1"/>
    <col min="10" max="13" width="10" style="1" customWidth="1"/>
    <col min="14" max="16384" width="9" style="1" customWidth="1"/>
  </cols>
  <sheetData>
    <row r="1" spans="11:13" ht="11.25">
      <c r="K1" s="280" t="s">
        <v>308</v>
      </c>
      <c r="L1" s="280"/>
      <c r="M1" s="280"/>
    </row>
    <row r="2" spans="2:13" ht="18" customHeight="1">
      <c r="B2" s="293" t="s">
        <v>300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20.25" customHeight="1">
      <c r="A3" s="294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2:8" ht="11.25">
      <c r="B4" s="3"/>
      <c r="F4" s="295" t="s">
        <v>2</v>
      </c>
      <c r="G4" s="295"/>
      <c r="H4" s="295"/>
    </row>
    <row r="5" ht="11.25">
      <c r="M5" s="4" t="s">
        <v>140</v>
      </c>
    </row>
    <row r="6" spans="1:13" s="8" customFormat="1" ht="45">
      <c r="A6" s="5" t="s">
        <v>226</v>
      </c>
      <c r="B6" s="6" t="s">
        <v>120</v>
      </c>
      <c r="C6" s="5" t="s">
        <v>227</v>
      </c>
      <c r="D6" s="5" t="s">
        <v>228</v>
      </c>
      <c r="E6" s="5" t="s">
        <v>229</v>
      </c>
      <c r="F6" s="5" t="s">
        <v>188</v>
      </c>
      <c r="G6" s="5" t="s">
        <v>121</v>
      </c>
      <c r="H6" s="7" t="s">
        <v>230</v>
      </c>
      <c r="I6" s="5" t="s">
        <v>231</v>
      </c>
      <c r="J6" s="5" t="s">
        <v>122</v>
      </c>
      <c r="K6" s="5" t="s">
        <v>123</v>
      </c>
      <c r="L6" s="5" t="s">
        <v>124</v>
      </c>
      <c r="M6" s="5" t="s">
        <v>125</v>
      </c>
    </row>
    <row r="7" spans="1:13" s="179" customFormat="1" ht="14.25" customHeight="1">
      <c r="A7" s="9">
        <v>1</v>
      </c>
      <c r="B7" s="10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s="2" customFormat="1" ht="32.25" customHeight="1">
      <c r="A8" s="11" t="s">
        <v>10</v>
      </c>
      <c r="B8" s="12" t="s">
        <v>301</v>
      </c>
      <c r="C8" s="13">
        <f>SUM(C9:C14)</f>
        <v>0</v>
      </c>
      <c r="D8" s="13">
        <f>SUM(D9:D14)</f>
        <v>0</v>
      </c>
      <c r="E8" s="13">
        <f aca="true" t="shared" si="0" ref="E8:J8">SUM(E9:E14)</f>
        <v>0</v>
      </c>
      <c r="F8" s="13">
        <f t="shared" si="0"/>
        <v>0</v>
      </c>
      <c r="G8" s="13">
        <f t="shared" si="0"/>
        <v>0</v>
      </c>
      <c r="H8" s="13">
        <f>SUM(H9:H14)</f>
        <v>0</v>
      </c>
      <c r="I8" s="14" t="s">
        <v>126</v>
      </c>
      <c r="J8" s="13">
        <f t="shared" si="0"/>
        <v>0</v>
      </c>
      <c r="K8" s="15"/>
      <c r="L8" s="13">
        <f>SUM(L9:L14)</f>
        <v>0</v>
      </c>
      <c r="M8" s="15"/>
    </row>
    <row r="9" spans="1:13" ht="13.5" customHeight="1">
      <c r="A9" s="16" t="s">
        <v>6</v>
      </c>
      <c r="B9" s="17" t="s">
        <v>232</v>
      </c>
      <c r="C9" s="18">
        <f>'zał. (specyfikacja I)'!C23</f>
        <v>0</v>
      </c>
      <c r="D9" s="18">
        <f>'zał. (specyfikacja I)'!D23</f>
        <v>0</v>
      </c>
      <c r="E9" s="18">
        <f>'zał. (specyfikacja I)'!O23</f>
        <v>0</v>
      </c>
      <c r="F9" s="18">
        <f>'zał. (specyfikacja I)'!M23</f>
        <v>0</v>
      </c>
      <c r="G9" s="18">
        <f>'zał. (specyfikacja I)'!N23</f>
        <v>0</v>
      </c>
      <c r="H9" s="13">
        <f aca="true" t="shared" si="1" ref="H9:H14">SUM(D9:G9)</f>
        <v>0</v>
      </c>
      <c r="I9" s="14" t="s">
        <v>126</v>
      </c>
      <c r="J9" s="18">
        <f>'zał. (specyfikacja I)'!Q23</f>
        <v>0</v>
      </c>
      <c r="K9" s="14" t="s">
        <v>126</v>
      </c>
      <c r="L9" s="18">
        <f>'zał. (specyfikacja I)'!R23</f>
        <v>0</v>
      </c>
      <c r="M9" s="14" t="s">
        <v>126</v>
      </c>
    </row>
    <row r="10" spans="1:13" ht="13.5" customHeight="1">
      <c r="A10" s="16" t="s">
        <v>7</v>
      </c>
      <c r="B10" s="19" t="s">
        <v>233</v>
      </c>
      <c r="C10" s="18">
        <f>'zał. (specyfikacja I)'!C45</f>
        <v>0</v>
      </c>
      <c r="D10" s="18">
        <f>'zał. (specyfikacja I)'!D45</f>
        <v>0</v>
      </c>
      <c r="E10" s="18">
        <f>'zał. (specyfikacja I)'!O45</f>
        <v>0</v>
      </c>
      <c r="F10" s="18">
        <f>'zał. (specyfikacja I)'!M45</f>
        <v>0</v>
      </c>
      <c r="G10" s="18">
        <f>'zał. (specyfikacja I)'!N45</f>
        <v>0</v>
      </c>
      <c r="H10" s="13">
        <f t="shared" si="1"/>
        <v>0</v>
      </c>
      <c r="I10" s="14" t="s">
        <v>126</v>
      </c>
      <c r="J10" s="18">
        <f>'zał. (specyfikacja I)'!Q45</f>
        <v>0</v>
      </c>
      <c r="K10" s="14" t="s">
        <v>126</v>
      </c>
      <c r="L10" s="18">
        <f>'zał. (specyfikacja I)'!R45</f>
        <v>0</v>
      </c>
      <c r="M10" s="14" t="s">
        <v>126</v>
      </c>
    </row>
    <row r="11" spans="1:13" ht="13.5" customHeight="1">
      <c r="A11" s="16" t="s">
        <v>8</v>
      </c>
      <c r="B11" s="17" t="s">
        <v>57</v>
      </c>
      <c r="C11" s="18">
        <f>'zał. (specyfikacja I)'!C67</f>
        <v>0</v>
      </c>
      <c r="D11" s="18">
        <f>'zał. (specyfikacja I)'!D67</f>
        <v>0</v>
      </c>
      <c r="E11" s="18">
        <f>'zał. (specyfikacja I)'!O67</f>
        <v>0</v>
      </c>
      <c r="F11" s="18">
        <f>'zał. (specyfikacja I)'!M67</f>
        <v>0</v>
      </c>
      <c r="G11" s="18">
        <f>'zał. (specyfikacja I)'!N67</f>
        <v>0</v>
      </c>
      <c r="H11" s="13">
        <f t="shared" si="1"/>
        <v>0</v>
      </c>
      <c r="I11" s="14" t="s">
        <v>126</v>
      </c>
      <c r="J11" s="18">
        <f>'zał. (specyfikacja I)'!Q67</f>
        <v>0</v>
      </c>
      <c r="K11" s="14" t="s">
        <v>126</v>
      </c>
      <c r="L11" s="18">
        <f>'zał. (specyfikacja I)'!R67</f>
        <v>0</v>
      </c>
      <c r="M11" s="14" t="s">
        <v>126</v>
      </c>
    </row>
    <row r="12" spans="1:13" ht="13.5" customHeight="1">
      <c r="A12" s="16" t="s">
        <v>11</v>
      </c>
      <c r="B12" s="17" t="s">
        <v>234</v>
      </c>
      <c r="C12" s="18">
        <f>'zał. (specyfikacja I)'!C89</f>
        <v>0</v>
      </c>
      <c r="D12" s="18">
        <f>'zał. (specyfikacja I)'!D89</f>
        <v>0</v>
      </c>
      <c r="E12" s="18">
        <f>'zał. (specyfikacja I)'!O89</f>
        <v>0</v>
      </c>
      <c r="F12" s="18">
        <f>'zał. (specyfikacja I)'!M89</f>
        <v>0</v>
      </c>
      <c r="G12" s="18">
        <f>'zał. (specyfikacja I)'!N89</f>
        <v>0</v>
      </c>
      <c r="H12" s="13">
        <f t="shared" si="1"/>
        <v>0</v>
      </c>
      <c r="I12" s="14" t="s">
        <v>126</v>
      </c>
      <c r="J12" s="18">
        <f>'zał. (specyfikacja I)'!Q89</f>
        <v>0</v>
      </c>
      <c r="K12" s="14" t="s">
        <v>126</v>
      </c>
      <c r="L12" s="18">
        <f>'zał. (specyfikacja I)'!R89</f>
        <v>0</v>
      </c>
      <c r="M12" s="14" t="s">
        <v>126</v>
      </c>
    </row>
    <row r="13" spans="1:13" ht="13.5" customHeight="1">
      <c r="A13" s="16" t="s">
        <v>12</v>
      </c>
      <c r="B13" s="17" t="s">
        <v>235</v>
      </c>
      <c r="C13" s="18">
        <f>'zał. (specyfikacja I)'!C111</f>
        <v>0</v>
      </c>
      <c r="D13" s="18">
        <f>'zał. (specyfikacja I)'!D111</f>
        <v>0</v>
      </c>
      <c r="E13" s="18">
        <f>'zał. (specyfikacja I)'!O111</f>
        <v>0</v>
      </c>
      <c r="F13" s="18">
        <f>'zał. (specyfikacja I)'!M111</f>
        <v>0</v>
      </c>
      <c r="G13" s="18">
        <f>'zał. (specyfikacja I)'!N111</f>
        <v>0</v>
      </c>
      <c r="H13" s="13">
        <f t="shared" si="1"/>
        <v>0</v>
      </c>
      <c r="I13" s="14" t="s">
        <v>126</v>
      </c>
      <c r="J13" s="18">
        <f>'zał. (specyfikacja I)'!Q111</f>
        <v>0</v>
      </c>
      <c r="K13" s="14" t="s">
        <v>126</v>
      </c>
      <c r="L13" s="18">
        <f>'zał. (specyfikacja I)'!R111</f>
        <v>0</v>
      </c>
      <c r="M13" s="14" t="s">
        <v>126</v>
      </c>
    </row>
    <row r="14" spans="1:13" ht="13.5" customHeight="1">
      <c r="A14" s="16" t="s">
        <v>13</v>
      </c>
      <c r="B14" s="17" t="s">
        <v>236</v>
      </c>
      <c r="C14" s="18">
        <f>'zał. (specyfikacja I)'!C133</f>
        <v>0</v>
      </c>
      <c r="D14" s="18">
        <f>'zał. (specyfikacja I)'!D133</f>
        <v>0</v>
      </c>
      <c r="E14" s="18">
        <f>'zał. (specyfikacja I)'!O133</f>
        <v>0</v>
      </c>
      <c r="F14" s="18">
        <f>'zał. (specyfikacja I)'!M133</f>
        <v>0</v>
      </c>
      <c r="G14" s="18">
        <f>'zał. (specyfikacja I)'!N133</f>
        <v>0</v>
      </c>
      <c r="H14" s="13">
        <f t="shared" si="1"/>
        <v>0</v>
      </c>
      <c r="I14" s="14" t="s">
        <v>126</v>
      </c>
      <c r="J14" s="18">
        <f>'zał. (specyfikacja I)'!Q133</f>
        <v>0</v>
      </c>
      <c r="K14" s="14" t="s">
        <v>126</v>
      </c>
      <c r="L14" s="18">
        <f>'zał. (specyfikacja I)'!R133</f>
        <v>0</v>
      </c>
      <c r="M14" s="14" t="s">
        <v>126</v>
      </c>
    </row>
    <row r="15" spans="1:13" ht="13.5" customHeight="1">
      <c r="A15" s="20"/>
      <c r="B15" s="296" t="s">
        <v>127</v>
      </c>
      <c r="C15" s="297"/>
      <c r="D15" s="297"/>
      <c r="E15" s="297"/>
      <c r="F15" s="297"/>
      <c r="G15" s="297"/>
      <c r="H15" s="297"/>
      <c r="I15" s="21"/>
      <c r="J15" s="22"/>
      <c r="K15" s="23"/>
      <c r="L15" s="22"/>
      <c r="M15" s="23"/>
    </row>
    <row r="16" spans="1:13" s="29" customFormat="1" ht="12" customHeight="1">
      <c r="A16" s="20"/>
      <c r="B16" s="24"/>
      <c r="C16" s="24"/>
      <c r="D16" s="24"/>
      <c r="E16" s="24"/>
      <c r="F16" s="24"/>
      <c r="G16" s="24"/>
      <c r="H16" s="24"/>
      <c r="I16" s="25"/>
      <c r="J16" s="26"/>
      <c r="K16" s="27"/>
      <c r="L16" s="26"/>
      <c r="M16" s="28"/>
    </row>
    <row r="17" spans="1:13" s="33" customFormat="1" ht="26.25" customHeight="1">
      <c r="A17" s="7" t="s">
        <v>15</v>
      </c>
      <c r="B17" s="30" t="s">
        <v>302</v>
      </c>
      <c r="C17" s="31">
        <f aca="true" t="shared" si="2" ref="C17:J17">SUM(C18:C23)</f>
        <v>0</v>
      </c>
      <c r="D17" s="31">
        <f t="shared" si="2"/>
        <v>0</v>
      </c>
      <c r="E17" s="31">
        <f t="shared" si="2"/>
        <v>0</v>
      </c>
      <c r="F17" s="31">
        <f t="shared" si="2"/>
        <v>0</v>
      </c>
      <c r="G17" s="31">
        <f t="shared" si="2"/>
        <v>0</v>
      </c>
      <c r="H17" s="31">
        <f>SUM(H18:H23)</f>
        <v>0</v>
      </c>
      <c r="I17" s="31">
        <f>SUM(I18:I23)</f>
        <v>0</v>
      </c>
      <c r="J17" s="31">
        <f t="shared" si="2"/>
        <v>0</v>
      </c>
      <c r="K17" s="32"/>
      <c r="L17" s="31">
        <f>SUM(L18:L23)</f>
        <v>0</v>
      </c>
      <c r="M17" s="32"/>
    </row>
    <row r="18" spans="1:13" ht="13.5" customHeight="1">
      <c r="A18" s="14" t="s">
        <v>6</v>
      </c>
      <c r="B18" s="17" t="s">
        <v>232</v>
      </c>
      <c r="C18" s="18">
        <f>'zał. (specyfikacja II)'!C23</f>
        <v>0</v>
      </c>
      <c r="D18" s="18">
        <f>'zał. (specyfikacja II)'!D23</f>
        <v>0</v>
      </c>
      <c r="E18" s="18">
        <f>'zał. (specyfikacja II)'!O23</f>
        <v>0</v>
      </c>
      <c r="F18" s="18">
        <f>'zał. (specyfikacja II)'!M23</f>
        <v>0</v>
      </c>
      <c r="G18" s="18">
        <f>'zał. (specyfikacja II)'!N23</f>
        <v>0</v>
      </c>
      <c r="H18" s="18">
        <f aca="true" t="shared" si="3" ref="H18:H23">SUM(D18:G18)</f>
        <v>0</v>
      </c>
      <c r="I18" s="34">
        <f aca="true" t="shared" si="4" ref="I18:I23">D18-D9</f>
        <v>0</v>
      </c>
      <c r="J18" s="18">
        <f>'zał. (specyfikacja II)'!Q23</f>
        <v>0</v>
      </c>
      <c r="K18" s="14" t="s">
        <v>126</v>
      </c>
      <c r="L18" s="18">
        <f>'zał. (specyfikacja II)'!R23</f>
        <v>0</v>
      </c>
      <c r="M18" s="14" t="s">
        <v>126</v>
      </c>
    </row>
    <row r="19" spans="1:13" ht="13.5" customHeight="1">
      <c r="A19" s="14" t="s">
        <v>7</v>
      </c>
      <c r="B19" s="17" t="s">
        <v>233</v>
      </c>
      <c r="C19" s="18">
        <f>'zał. (specyfikacja II)'!C45</f>
        <v>0</v>
      </c>
      <c r="D19" s="18">
        <f>'zał. (specyfikacja II)'!D45</f>
        <v>0</v>
      </c>
      <c r="E19" s="18">
        <f>'zał. (specyfikacja II)'!O45</f>
        <v>0</v>
      </c>
      <c r="F19" s="18">
        <f>'zał. (specyfikacja II)'!M45</f>
        <v>0</v>
      </c>
      <c r="G19" s="18">
        <f>'zał. (specyfikacja II)'!N45</f>
        <v>0</v>
      </c>
      <c r="H19" s="18">
        <f t="shared" si="3"/>
        <v>0</v>
      </c>
      <c r="I19" s="34">
        <f t="shared" si="4"/>
        <v>0</v>
      </c>
      <c r="J19" s="18">
        <f>'zał. (specyfikacja II)'!Q45</f>
        <v>0</v>
      </c>
      <c r="K19" s="14" t="s">
        <v>126</v>
      </c>
      <c r="L19" s="18">
        <f>'zał. (specyfikacja II)'!R45</f>
        <v>0</v>
      </c>
      <c r="M19" s="14" t="s">
        <v>126</v>
      </c>
    </row>
    <row r="20" spans="1:13" ht="13.5" customHeight="1">
      <c r="A20" s="14" t="s">
        <v>8</v>
      </c>
      <c r="B20" s="17" t="s">
        <v>57</v>
      </c>
      <c r="C20" s="18">
        <f>'zał. (specyfikacja II)'!C67</f>
        <v>0</v>
      </c>
      <c r="D20" s="18">
        <f>'zał. (specyfikacja II)'!D67</f>
        <v>0</v>
      </c>
      <c r="E20" s="18">
        <f>'zał. (specyfikacja II)'!O67</f>
        <v>0</v>
      </c>
      <c r="F20" s="18">
        <f>'zał. (specyfikacja II)'!M67</f>
        <v>0</v>
      </c>
      <c r="G20" s="18">
        <f>'zał. (specyfikacja II)'!N67</f>
        <v>0</v>
      </c>
      <c r="H20" s="18">
        <f t="shared" si="3"/>
        <v>0</v>
      </c>
      <c r="I20" s="34">
        <f t="shared" si="4"/>
        <v>0</v>
      </c>
      <c r="J20" s="18">
        <f>'zał. (specyfikacja II)'!Q67</f>
        <v>0</v>
      </c>
      <c r="K20" s="14" t="s">
        <v>126</v>
      </c>
      <c r="L20" s="18">
        <f>'zał. (specyfikacja II)'!R67</f>
        <v>0</v>
      </c>
      <c r="M20" s="14" t="s">
        <v>126</v>
      </c>
    </row>
    <row r="21" spans="1:13" ht="13.5" customHeight="1">
      <c r="A21" s="14" t="s">
        <v>11</v>
      </c>
      <c r="B21" s="17" t="s">
        <v>234</v>
      </c>
      <c r="C21" s="18">
        <f>'zał. (specyfikacja II)'!C89</f>
        <v>0</v>
      </c>
      <c r="D21" s="18">
        <f>'zał. (specyfikacja II)'!D89</f>
        <v>0</v>
      </c>
      <c r="E21" s="18">
        <f>'zał. (specyfikacja II)'!O89</f>
        <v>0</v>
      </c>
      <c r="F21" s="18">
        <f>'zał. (specyfikacja II)'!M89</f>
        <v>0</v>
      </c>
      <c r="G21" s="18">
        <f>'zał. (specyfikacja II)'!N89</f>
        <v>0</v>
      </c>
      <c r="H21" s="18">
        <f t="shared" si="3"/>
        <v>0</v>
      </c>
      <c r="I21" s="34">
        <f t="shared" si="4"/>
        <v>0</v>
      </c>
      <c r="J21" s="18">
        <f>'zał. (specyfikacja II)'!Q89</f>
        <v>0</v>
      </c>
      <c r="K21" s="14" t="s">
        <v>126</v>
      </c>
      <c r="L21" s="18">
        <f>'zał. (specyfikacja II)'!R89</f>
        <v>0</v>
      </c>
      <c r="M21" s="14" t="s">
        <v>126</v>
      </c>
    </row>
    <row r="22" spans="1:13" ht="13.5" customHeight="1">
      <c r="A22" s="14" t="s">
        <v>12</v>
      </c>
      <c r="B22" s="17" t="s">
        <v>235</v>
      </c>
      <c r="C22" s="18">
        <f>'zał. (specyfikacja II)'!C111</f>
        <v>0</v>
      </c>
      <c r="D22" s="18">
        <f>'zał. (specyfikacja II)'!D111</f>
        <v>0</v>
      </c>
      <c r="E22" s="18">
        <f>'zał. (specyfikacja II)'!O111</f>
        <v>0</v>
      </c>
      <c r="F22" s="18">
        <f>'zał. (specyfikacja II)'!M111</f>
        <v>0</v>
      </c>
      <c r="G22" s="18">
        <f>'zał. (specyfikacja II)'!N111</f>
        <v>0</v>
      </c>
      <c r="H22" s="18">
        <f t="shared" si="3"/>
        <v>0</v>
      </c>
      <c r="I22" s="34">
        <f t="shared" si="4"/>
        <v>0</v>
      </c>
      <c r="J22" s="18">
        <f>'zał. (specyfikacja II)'!Q111</f>
        <v>0</v>
      </c>
      <c r="K22" s="14" t="s">
        <v>126</v>
      </c>
      <c r="L22" s="18">
        <f>'zał. (specyfikacja II)'!R111</f>
        <v>0</v>
      </c>
      <c r="M22" s="14" t="s">
        <v>126</v>
      </c>
    </row>
    <row r="23" spans="1:13" ht="13.5" customHeight="1">
      <c r="A23" s="14" t="s">
        <v>13</v>
      </c>
      <c r="B23" s="17" t="s">
        <v>236</v>
      </c>
      <c r="C23" s="18">
        <f>'zał. (specyfikacja II)'!C133</f>
        <v>0</v>
      </c>
      <c r="D23" s="18">
        <f>'zał. (specyfikacja II)'!D133</f>
        <v>0</v>
      </c>
      <c r="E23" s="18">
        <f>'zał. (specyfikacja II)'!O133</f>
        <v>0</v>
      </c>
      <c r="F23" s="18">
        <f>'zał. (specyfikacja II)'!M133</f>
        <v>0</v>
      </c>
      <c r="G23" s="18">
        <f>'zał. (specyfikacja II)'!N133</f>
        <v>0</v>
      </c>
      <c r="H23" s="18">
        <f t="shared" si="3"/>
        <v>0</v>
      </c>
      <c r="I23" s="34">
        <f t="shared" si="4"/>
        <v>0</v>
      </c>
      <c r="J23" s="18">
        <f>'zał. (specyfikacja II)'!Q133</f>
        <v>0</v>
      </c>
      <c r="K23" s="14" t="s">
        <v>126</v>
      </c>
      <c r="L23" s="18">
        <f>'zał. (specyfikacja II)'!R133</f>
        <v>0</v>
      </c>
      <c r="M23" s="14" t="s">
        <v>126</v>
      </c>
    </row>
    <row r="24" spans="1:13" ht="13.5" customHeight="1">
      <c r="A24" s="20"/>
      <c r="B24" s="296" t="s">
        <v>127</v>
      </c>
      <c r="C24" s="297"/>
      <c r="D24" s="297"/>
      <c r="E24" s="297"/>
      <c r="F24" s="297"/>
      <c r="G24" s="297"/>
      <c r="H24" s="297"/>
      <c r="I24" s="21"/>
      <c r="J24" s="22"/>
      <c r="K24" s="23"/>
      <c r="L24" s="22"/>
      <c r="M24" s="23"/>
    </row>
    <row r="25" ht="3.75" customHeight="1"/>
    <row r="26" spans="2:8" ht="22.5">
      <c r="B26" s="35" t="s">
        <v>128</v>
      </c>
      <c r="C26" s="36"/>
      <c r="D26" s="36"/>
      <c r="E26" s="36"/>
      <c r="F26" s="17"/>
      <c r="G26" s="7" t="s">
        <v>303</v>
      </c>
      <c r="H26" s="7" t="s">
        <v>304</v>
      </c>
    </row>
    <row r="27" spans="2:10" ht="12.75" customHeight="1">
      <c r="B27" s="281" t="s">
        <v>129</v>
      </c>
      <c r="C27" s="281"/>
      <c r="D27" s="281"/>
      <c r="E27" s="281"/>
      <c r="F27" s="281"/>
      <c r="G27" s="37"/>
      <c r="H27" s="37"/>
      <c r="I27" s="38"/>
      <c r="J27" s="2"/>
    </row>
    <row r="28" spans="2:10" ht="13.5" customHeight="1">
      <c r="B28" s="281" t="s">
        <v>130</v>
      </c>
      <c r="C28" s="281"/>
      <c r="D28" s="281"/>
      <c r="E28" s="281"/>
      <c r="F28" s="281"/>
      <c r="G28" s="37"/>
      <c r="H28" s="37"/>
      <c r="I28" s="38"/>
      <c r="J28" s="2"/>
    </row>
    <row r="29" spans="2:10" ht="8.25" customHeight="1">
      <c r="B29" s="39"/>
      <c r="C29" s="39"/>
      <c r="D29" s="39"/>
      <c r="E29" s="39"/>
      <c r="F29" s="39"/>
      <c r="G29" s="27"/>
      <c r="H29" s="40"/>
      <c r="I29" s="38"/>
      <c r="J29" s="2"/>
    </row>
    <row r="30" spans="2:10" ht="15.75" customHeight="1">
      <c r="B30" s="282" t="s">
        <v>131</v>
      </c>
      <c r="C30" s="282" t="s">
        <v>132</v>
      </c>
      <c r="D30" s="285"/>
      <c r="E30" s="286"/>
      <c r="F30" s="289" t="s">
        <v>305</v>
      </c>
      <c r="G30" s="289"/>
      <c r="H30" s="289" t="s">
        <v>296</v>
      </c>
      <c r="I30" s="289"/>
      <c r="J30" s="2"/>
    </row>
    <row r="31" spans="2:12" ht="33.75">
      <c r="B31" s="283"/>
      <c r="C31" s="284"/>
      <c r="D31" s="287"/>
      <c r="E31" s="288"/>
      <c r="F31" s="41" t="s">
        <v>237</v>
      </c>
      <c r="G31" s="5" t="s">
        <v>238</v>
      </c>
      <c r="H31" s="41" t="s">
        <v>237</v>
      </c>
      <c r="I31" s="5" t="s">
        <v>238</v>
      </c>
      <c r="J31" s="42"/>
      <c r="K31" s="42"/>
      <c r="L31" s="43"/>
    </row>
    <row r="32" spans="2:12" ht="11.25">
      <c r="B32" s="283"/>
      <c r="C32" s="278" t="s">
        <v>232</v>
      </c>
      <c r="D32" s="278"/>
      <c r="E32" s="278"/>
      <c r="F32" s="44" t="e">
        <f aca="true" t="shared" si="5" ref="F32:F37">D9/C9/12</f>
        <v>#DIV/0!</v>
      </c>
      <c r="G32" s="45" t="e">
        <f aca="true" t="shared" si="6" ref="G32:G37">SUM(D9,J9,L9)/C9/12</f>
        <v>#DIV/0!</v>
      </c>
      <c r="H32" s="44" t="e">
        <f aca="true" t="shared" si="7" ref="H32:H37">D18/C18/12</f>
        <v>#DIV/0!</v>
      </c>
      <c r="I32" s="45" t="e">
        <f aca="true" t="shared" si="8" ref="I32:I37">SUM(D18,J18,L18)/C18/12</f>
        <v>#DIV/0!</v>
      </c>
      <c r="J32" s="46"/>
      <c r="K32" s="46"/>
      <c r="L32" s="47"/>
    </row>
    <row r="33" spans="2:12" ht="11.25">
      <c r="B33" s="283"/>
      <c r="C33" s="290" t="s">
        <v>233</v>
      </c>
      <c r="D33" s="291"/>
      <c r="E33" s="292"/>
      <c r="F33" s="44" t="e">
        <f t="shared" si="5"/>
        <v>#DIV/0!</v>
      </c>
      <c r="G33" s="45" t="e">
        <f t="shared" si="6"/>
        <v>#DIV/0!</v>
      </c>
      <c r="H33" s="44" t="e">
        <f t="shared" si="7"/>
        <v>#DIV/0!</v>
      </c>
      <c r="I33" s="45" t="e">
        <f t="shared" si="8"/>
        <v>#DIV/0!</v>
      </c>
      <c r="J33" s="46"/>
      <c r="K33" s="46"/>
      <c r="L33" s="47"/>
    </row>
    <row r="34" spans="2:12" ht="11.25">
      <c r="B34" s="283"/>
      <c r="C34" s="278" t="s">
        <v>57</v>
      </c>
      <c r="D34" s="278"/>
      <c r="E34" s="278"/>
      <c r="F34" s="44" t="e">
        <f t="shared" si="5"/>
        <v>#DIV/0!</v>
      </c>
      <c r="G34" s="45" t="e">
        <f t="shared" si="6"/>
        <v>#DIV/0!</v>
      </c>
      <c r="H34" s="44" t="e">
        <f t="shared" si="7"/>
        <v>#DIV/0!</v>
      </c>
      <c r="I34" s="45" t="e">
        <f t="shared" si="8"/>
        <v>#DIV/0!</v>
      </c>
      <c r="J34" s="46"/>
      <c r="K34" s="46"/>
      <c r="L34" s="47"/>
    </row>
    <row r="35" spans="2:12" ht="11.25">
      <c r="B35" s="283"/>
      <c r="C35" s="278" t="s">
        <v>234</v>
      </c>
      <c r="D35" s="278"/>
      <c r="E35" s="278"/>
      <c r="F35" s="44" t="e">
        <f t="shared" si="5"/>
        <v>#DIV/0!</v>
      </c>
      <c r="G35" s="45" t="e">
        <f t="shared" si="6"/>
        <v>#DIV/0!</v>
      </c>
      <c r="H35" s="44" t="e">
        <f t="shared" si="7"/>
        <v>#DIV/0!</v>
      </c>
      <c r="I35" s="45" t="e">
        <f t="shared" si="8"/>
        <v>#DIV/0!</v>
      </c>
      <c r="J35" s="46"/>
      <c r="K35" s="46"/>
      <c r="L35" s="47"/>
    </row>
    <row r="36" spans="2:12" ht="11.25">
      <c r="B36" s="283"/>
      <c r="C36" s="278" t="s">
        <v>235</v>
      </c>
      <c r="D36" s="278"/>
      <c r="E36" s="278"/>
      <c r="F36" s="44" t="e">
        <f t="shared" si="5"/>
        <v>#DIV/0!</v>
      </c>
      <c r="G36" s="45" t="e">
        <f t="shared" si="6"/>
        <v>#DIV/0!</v>
      </c>
      <c r="H36" s="44" t="e">
        <f t="shared" si="7"/>
        <v>#DIV/0!</v>
      </c>
      <c r="I36" s="45" t="e">
        <f t="shared" si="8"/>
        <v>#DIV/0!</v>
      </c>
      <c r="J36" s="46"/>
      <c r="K36" s="46"/>
      <c r="L36" s="47"/>
    </row>
    <row r="37" spans="2:12" ht="11.25">
      <c r="B37" s="283"/>
      <c r="C37" s="278" t="s">
        <v>236</v>
      </c>
      <c r="D37" s="278"/>
      <c r="E37" s="278"/>
      <c r="F37" s="44" t="e">
        <f t="shared" si="5"/>
        <v>#DIV/0!</v>
      </c>
      <c r="G37" s="45" t="e">
        <f t="shared" si="6"/>
        <v>#DIV/0!</v>
      </c>
      <c r="H37" s="44" t="e">
        <f t="shared" si="7"/>
        <v>#DIV/0!</v>
      </c>
      <c r="I37" s="45" t="e">
        <f t="shared" si="8"/>
        <v>#DIV/0!</v>
      </c>
      <c r="J37" s="46"/>
      <c r="K37" s="46"/>
      <c r="L37" s="47"/>
    </row>
    <row r="38" spans="2:12" ht="11.25">
      <c r="B38" s="284"/>
      <c r="C38" s="279" t="s">
        <v>239</v>
      </c>
      <c r="D38" s="279"/>
      <c r="E38" s="279"/>
      <c r="F38" s="48" t="e">
        <f>(D8-D9)/(C8-C9)/12</f>
        <v>#DIV/0!</v>
      </c>
      <c r="G38" s="48" t="e">
        <f>SUM((D8-D9)+(J8-J9)+(L8-L9))/(C8-C9)/12</f>
        <v>#DIV/0!</v>
      </c>
      <c r="H38" s="48" t="e">
        <f>(D17-D18)/(C17-C18)/12</f>
        <v>#DIV/0!</v>
      </c>
      <c r="I38" s="49" t="e">
        <f>SUM((D17-D18)+(J17-J18)+(L17-L18))/(C17-C18)/12</f>
        <v>#DIV/0!</v>
      </c>
      <c r="J38" s="47"/>
      <c r="K38" s="47"/>
      <c r="L38" s="46"/>
    </row>
    <row r="39" spans="2:13" ht="13.5" customHeight="1">
      <c r="B39" s="50" t="s">
        <v>240</v>
      </c>
      <c r="C39" s="50"/>
      <c r="D39" s="50"/>
      <c r="E39" s="51"/>
      <c r="F39" s="47"/>
      <c r="G39" s="47"/>
      <c r="H39" s="47"/>
      <c r="I39" s="52"/>
      <c r="J39" s="280"/>
      <c r="K39" s="280"/>
      <c r="L39" s="280"/>
      <c r="M39" s="280"/>
    </row>
    <row r="40" spans="2:13" ht="13.5" customHeight="1">
      <c r="B40" s="42" t="s">
        <v>241</v>
      </c>
      <c r="C40" s="42"/>
      <c r="D40" s="42"/>
      <c r="E40" s="51"/>
      <c r="H40" s="47"/>
      <c r="I40" s="52"/>
      <c r="J40" s="280"/>
      <c r="K40" s="280"/>
      <c r="L40" s="280"/>
      <c r="M40" s="280"/>
    </row>
    <row r="41" spans="2:13" ht="11.25">
      <c r="B41" s="1" t="s">
        <v>242</v>
      </c>
      <c r="C41" s="52"/>
      <c r="D41" s="52"/>
      <c r="E41" s="180"/>
      <c r="F41" s="53"/>
      <c r="G41" s="46" t="s">
        <v>243</v>
      </c>
      <c r="I41" s="52"/>
      <c r="J41" s="272"/>
      <c r="K41" s="272"/>
      <c r="L41" s="272"/>
      <c r="M41" s="272"/>
    </row>
    <row r="42" spans="2:17" s="52" customFormat="1" ht="28.5" customHeight="1">
      <c r="B42" s="273" t="s">
        <v>211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54"/>
      <c r="O42" s="55"/>
      <c r="P42" s="55"/>
      <c r="Q42" s="55"/>
    </row>
    <row r="43" spans="2:14" ht="19.5" customHeight="1">
      <c r="B43" s="56"/>
      <c r="C43" s="275" t="s">
        <v>212</v>
      </c>
      <c r="D43" s="276"/>
      <c r="E43" s="276"/>
      <c r="F43" s="276"/>
      <c r="G43" s="57"/>
      <c r="H43" s="58"/>
      <c r="I43" s="275" t="s">
        <v>70</v>
      </c>
      <c r="J43" s="276"/>
      <c r="K43" s="276"/>
      <c r="L43" s="276"/>
      <c r="M43" s="59"/>
      <c r="N43" s="60"/>
    </row>
    <row r="44" spans="2:14" ht="129.75" customHeight="1">
      <c r="B44" s="60"/>
      <c r="C44" s="267"/>
      <c r="D44" s="268"/>
      <c r="E44" s="268"/>
      <c r="F44" s="269"/>
      <c r="G44" s="61"/>
      <c r="H44" s="29"/>
      <c r="I44" s="277"/>
      <c r="J44" s="268"/>
      <c r="K44" s="268"/>
      <c r="L44" s="269"/>
      <c r="M44" s="62"/>
      <c r="N44" s="60"/>
    </row>
    <row r="45" spans="2:14" ht="15" customHeight="1">
      <c r="B45" s="60"/>
      <c r="C45" s="256" t="s">
        <v>213</v>
      </c>
      <c r="D45" s="257"/>
      <c r="E45" s="257"/>
      <c r="F45" s="257"/>
      <c r="G45" s="182"/>
      <c r="H45" s="29"/>
      <c r="I45" s="256" t="s">
        <v>213</v>
      </c>
      <c r="J45" s="257"/>
      <c r="K45" s="257"/>
      <c r="L45" s="257"/>
      <c r="M45" s="63"/>
      <c r="N45" s="60"/>
    </row>
    <row r="46" spans="2:14" ht="15" customHeight="1">
      <c r="B46" s="60"/>
      <c r="C46" s="181"/>
      <c r="D46" s="182"/>
      <c r="E46" s="182"/>
      <c r="F46" s="182"/>
      <c r="G46" s="182"/>
      <c r="H46" s="29"/>
      <c r="I46" s="181"/>
      <c r="J46" s="182"/>
      <c r="K46" s="29"/>
      <c r="L46" s="181"/>
      <c r="M46" s="63"/>
      <c r="N46" s="60"/>
    </row>
    <row r="47" spans="2:14" ht="19.5" customHeight="1">
      <c r="B47" s="60"/>
      <c r="C47" s="263" t="s">
        <v>216</v>
      </c>
      <c r="D47" s="264"/>
      <c r="E47" s="264"/>
      <c r="F47" s="264"/>
      <c r="G47" s="55"/>
      <c r="H47" s="29"/>
      <c r="I47" s="265"/>
      <c r="J47" s="266"/>
      <c r="K47" s="266"/>
      <c r="L47" s="266"/>
      <c r="M47" s="64"/>
      <c r="N47" s="60"/>
    </row>
    <row r="48" spans="2:14" ht="129.75" customHeight="1">
      <c r="B48" s="60"/>
      <c r="C48" s="267"/>
      <c r="D48" s="268"/>
      <c r="E48" s="268"/>
      <c r="F48" s="269"/>
      <c r="G48" s="61"/>
      <c r="H48" s="29"/>
      <c r="I48" s="270"/>
      <c r="J48" s="271"/>
      <c r="K48" s="271"/>
      <c r="L48" s="271"/>
      <c r="M48" s="86"/>
      <c r="N48" s="60"/>
    </row>
    <row r="49" spans="2:14" ht="15" customHeight="1">
      <c r="B49" s="60"/>
      <c r="C49" s="256" t="s">
        <v>213</v>
      </c>
      <c r="D49" s="257"/>
      <c r="E49" s="257"/>
      <c r="F49" s="257"/>
      <c r="G49" s="182"/>
      <c r="H49" s="29"/>
      <c r="I49" s="258"/>
      <c r="J49" s="259"/>
      <c r="K49" s="259"/>
      <c r="L49" s="259"/>
      <c r="M49" s="63"/>
      <c r="N49" s="60"/>
    </row>
    <row r="50" spans="2:14" ht="30.75" customHeight="1">
      <c r="B50" s="260" t="s">
        <v>244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2"/>
      <c r="N50" s="65"/>
    </row>
  </sheetData>
  <sheetProtection/>
  <mergeCells count="39">
    <mergeCell ref="K1:M1"/>
    <mergeCell ref="B2:M2"/>
    <mergeCell ref="A3:M3"/>
    <mergeCell ref="F4:H4"/>
    <mergeCell ref="B15:H15"/>
    <mergeCell ref="B24:H24"/>
    <mergeCell ref="B27:F27"/>
    <mergeCell ref="B28:F28"/>
    <mergeCell ref="B30:B38"/>
    <mergeCell ref="C30:E31"/>
    <mergeCell ref="F30:G30"/>
    <mergeCell ref="H30:I30"/>
    <mergeCell ref="C32:E32"/>
    <mergeCell ref="C33:E33"/>
    <mergeCell ref="C34:E34"/>
    <mergeCell ref="C35:E35"/>
    <mergeCell ref="C36:E36"/>
    <mergeCell ref="C37:E37"/>
    <mergeCell ref="C38:E38"/>
    <mergeCell ref="J39:K39"/>
    <mergeCell ref="L39:M39"/>
    <mergeCell ref="J40:K40"/>
    <mergeCell ref="L40:M40"/>
    <mergeCell ref="J41:K41"/>
    <mergeCell ref="L41:M41"/>
    <mergeCell ref="B42:M42"/>
    <mergeCell ref="C43:F43"/>
    <mergeCell ref="I43:L43"/>
    <mergeCell ref="C44:F44"/>
    <mergeCell ref="I44:L44"/>
    <mergeCell ref="C49:F49"/>
    <mergeCell ref="I49:L49"/>
    <mergeCell ref="B50:M50"/>
    <mergeCell ref="C45:F45"/>
    <mergeCell ref="I45:L45"/>
    <mergeCell ref="C47:F47"/>
    <mergeCell ref="I47:L47"/>
    <mergeCell ref="C48:F48"/>
    <mergeCell ref="I48:L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view="pageBreakPreview" zoomScale="90" zoomScaleSheetLayoutView="90" zoomScalePageLayoutView="0" workbookViewId="0" topLeftCell="A85">
      <selection activeCell="A120" sqref="A120:S120"/>
    </sheetView>
  </sheetViews>
  <sheetFormatPr defaultColWidth="8.796875" defaultRowHeight="14.25"/>
  <cols>
    <col min="1" max="1" width="3.19921875" style="66" customWidth="1"/>
    <col min="2" max="2" width="12.59765625" style="66" customWidth="1"/>
    <col min="3" max="3" width="7.59765625" style="66" customWidth="1"/>
    <col min="4" max="4" width="12.8984375" style="66" customWidth="1"/>
    <col min="5" max="5" width="11.19921875" style="66" customWidth="1"/>
    <col min="6" max="11" width="10.69921875" style="66" customWidth="1"/>
    <col min="12" max="12" width="12.8984375" style="66" customWidth="1"/>
    <col min="13" max="15" width="10.69921875" style="66" customWidth="1"/>
    <col min="16" max="16" width="12.8984375" style="66" customWidth="1"/>
    <col min="17" max="18" width="10.69921875" style="66" customWidth="1"/>
    <col min="19" max="19" width="12.8984375" style="66" customWidth="1"/>
    <col min="20" max="16384" width="9" style="66" customWidth="1"/>
  </cols>
  <sheetData>
    <row r="1" ht="12.75">
      <c r="P1" s="66" t="s">
        <v>309</v>
      </c>
    </row>
    <row r="2" spans="1:19" ht="19.5" customHeight="1">
      <c r="A2" s="300" t="s">
        <v>306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ht="19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ht="12.75">
      <c r="A4" s="303" t="s">
        <v>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ht="12.75">
      <c r="S5" s="4" t="s">
        <v>140</v>
      </c>
    </row>
    <row r="6" ht="15">
      <c r="A6" s="67" t="s">
        <v>245</v>
      </c>
    </row>
    <row r="8" spans="1:19" ht="12.75">
      <c r="A8" s="298" t="s">
        <v>226</v>
      </c>
      <c r="B8" s="298" t="s">
        <v>120</v>
      </c>
      <c r="C8" s="298" t="s">
        <v>246</v>
      </c>
      <c r="D8" s="298" t="s">
        <v>228</v>
      </c>
      <c r="E8" s="68" t="s">
        <v>247</v>
      </c>
      <c r="F8" s="69"/>
      <c r="G8" s="69"/>
      <c r="H8" s="69"/>
      <c r="I8" s="69"/>
      <c r="J8" s="69"/>
      <c r="K8" s="70"/>
      <c r="L8" s="298" t="s">
        <v>248</v>
      </c>
      <c r="M8" s="68" t="s">
        <v>247</v>
      </c>
      <c r="N8" s="69"/>
      <c r="O8" s="69"/>
      <c r="P8" s="298" t="s">
        <v>249</v>
      </c>
      <c r="Q8" s="68" t="s">
        <v>247</v>
      </c>
      <c r="R8" s="69"/>
      <c r="S8" s="298" t="s">
        <v>250</v>
      </c>
    </row>
    <row r="9" spans="1:19" ht="38.25" customHeight="1">
      <c r="A9" s="299"/>
      <c r="B9" s="299"/>
      <c r="C9" s="299"/>
      <c r="D9" s="299"/>
      <c r="E9" s="71" t="s">
        <v>251</v>
      </c>
      <c r="F9" s="71" t="s">
        <v>252</v>
      </c>
      <c r="G9" s="71" t="s">
        <v>253</v>
      </c>
      <c r="H9" s="71" t="s">
        <v>254</v>
      </c>
      <c r="I9" s="71" t="s">
        <v>255</v>
      </c>
      <c r="J9" s="71" t="s">
        <v>256</v>
      </c>
      <c r="K9" s="72" t="s">
        <v>257</v>
      </c>
      <c r="L9" s="299"/>
      <c r="M9" s="71" t="s">
        <v>188</v>
      </c>
      <c r="N9" s="71" t="s">
        <v>187</v>
      </c>
      <c r="O9" s="71" t="s">
        <v>287</v>
      </c>
      <c r="P9" s="299"/>
      <c r="Q9" s="71" t="s">
        <v>259</v>
      </c>
      <c r="R9" s="71" t="s">
        <v>260</v>
      </c>
      <c r="S9" s="299"/>
    </row>
    <row r="10" spans="1:19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</row>
    <row r="11" spans="1:19" s="78" customFormat="1" ht="13.5" customHeight="1">
      <c r="A11" s="74" t="s">
        <v>6</v>
      </c>
      <c r="B11" s="75" t="s">
        <v>261</v>
      </c>
      <c r="C11" s="76"/>
      <c r="D11" s="77">
        <f>SUM(E11:K11)</f>
        <v>0</v>
      </c>
      <c r="E11" s="77"/>
      <c r="F11" s="77"/>
      <c r="G11" s="77"/>
      <c r="H11" s="77"/>
      <c r="I11" s="77"/>
      <c r="J11" s="77"/>
      <c r="K11" s="77"/>
      <c r="L11" s="77">
        <f>SUM(M11:O11)</f>
        <v>0</v>
      </c>
      <c r="M11" s="77"/>
      <c r="N11" s="77"/>
      <c r="O11" s="77"/>
      <c r="P11" s="77">
        <f>SUM(Q11:R11)</f>
        <v>0</v>
      </c>
      <c r="Q11" s="77"/>
      <c r="R11" s="77"/>
      <c r="S11" s="77">
        <f>D11+L11+P11</f>
        <v>0</v>
      </c>
    </row>
    <row r="12" spans="1:19" s="78" customFormat="1" ht="13.5" customHeight="1">
      <c r="A12" s="74" t="s">
        <v>7</v>
      </c>
      <c r="B12" s="75" t="s">
        <v>262</v>
      </c>
      <c r="C12" s="76"/>
      <c r="D12" s="77">
        <f aca="true" t="shared" si="0" ref="D12:D22">SUM(E12:K12)</f>
        <v>0</v>
      </c>
      <c r="E12" s="77"/>
      <c r="F12" s="77"/>
      <c r="G12" s="77"/>
      <c r="H12" s="77"/>
      <c r="I12" s="77"/>
      <c r="J12" s="77"/>
      <c r="K12" s="77"/>
      <c r="L12" s="77">
        <f aca="true" t="shared" si="1" ref="L12:L22">SUM(M12:O12)</f>
        <v>0</v>
      </c>
      <c r="M12" s="77"/>
      <c r="N12" s="77"/>
      <c r="O12" s="77"/>
      <c r="P12" s="77">
        <f aca="true" t="shared" si="2" ref="P12:P22">SUM(Q12:R12)</f>
        <v>0</v>
      </c>
      <c r="Q12" s="77"/>
      <c r="R12" s="77"/>
      <c r="S12" s="77">
        <f aca="true" t="shared" si="3" ref="S12:S22">D12+L12+P12</f>
        <v>0</v>
      </c>
    </row>
    <row r="13" spans="1:19" s="78" customFormat="1" ht="13.5" customHeight="1">
      <c r="A13" s="74" t="s">
        <v>8</v>
      </c>
      <c r="B13" s="75" t="s">
        <v>263</v>
      </c>
      <c r="C13" s="76"/>
      <c r="D13" s="77">
        <f t="shared" si="0"/>
        <v>0</v>
      </c>
      <c r="E13" s="77"/>
      <c r="F13" s="77"/>
      <c r="G13" s="77"/>
      <c r="H13" s="77"/>
      <c r="I13" s="77"/>
      <c r="J13" s="77"/>
      <c r="K13" s="77"/>
      <c r="L13" s="77">
        <f t="shared" si="1"/>
        <v>0</v>
      </c>
      <c r="M13" s="77"/>
      <c r="N13" s="77"/>
      <c r="O13" s="77"/>
      <c r="P13" s="77">
        <f t="shared" si="2"/>
        <v>0</v>
      </c>
      <c r="Q13" s="77"/>
      <c r="R13" s="77"/>
      <c r="S13" s="77">
        <f t="shared" si="3"/>
        <v>0</v>
      </c>
    </row>
    <row r="14" spans="1:19" s="78" customFormat="1" ht="13.5" customHeight="1">
      <c r="A14" s="74" t="s">
        <v>11</v>
      </c>
      <c r="B14" s="75" t="s">
        <v>264</v>
      </c>
      <c r="C14" s="76"/>
      <c r="D14" s="77">
        <f t="shared" si="0"/>
        <v>0</v>
      </c>
      <c r="E14" s="77"/>
      <c r="F14" s="77"/>
      <c r="G14" s="77"/>
      <c r="H14" s="77"/>
      <c r="I14" s="77"/>
      <c r="J14" s="77"/>
      <c r="K14" s="77"/>
      <c r="L14" s="77">
        <f t="shared" si="1"/>
        <v>0</v>
      </c>
      <c r="M14" s="77"/>
      <c r="N14" s="77"/>
      <c r="O14" s="77"/>
      <c r="P14" s="77">
        <f t="shared" si="2"/>
        <v>0</v>
      </c>
      <c r="Q14" s="77"/>
      <c r="R14" s="77"/>
      <c r="S14" s="77">
        <f t="shared" si="3"/>
        <v>0</v>
      </c>
    </row>
    <row r="15" spans="1:19" s="78" customFormat="1" ht="13.5" customHeight="1">
      <c r="A15" s="74" t="s">
        <v>12</v>
      </c>
      <c r="B15" s="75" t="s">
        <v>265</v>
      </c>
      <c r="C15" s="76"/>
      <c r="D15" s="77">
        <f t="shared" si="0"/>
        <v>0</v>
      </c>
      <c r="E15" s="77"/>
      <c r="F15" s="77"/>
      <c r="G15" s="77"/>
      <c r="H15" s="77"/>
      <c r="I15" s="77"/>
      <c r="J15" s="77"/>
      <c r="K15" s="77"/>
      <c r="L15" s="77">
        <f t="shared" si="1"/>
        <v>0</v>
      </c>
      <c r="M15" s="77"/>
      <c r="N15" s="77"/>
      <c r="O15" s="77"/>
      <c r="P15" s="77">
        <f t="shared" si="2"/>
        <v>0</v>
      </c>
      <c r="Q15" s="77"/>
      <c r="R15" s="77"/>
      <c r="S15" s="77">
        <f t="shared" si="3"/>
        <v>0</v>
      </c>
    </row>
    <row r="16" spans="1:19" s="78" customFormat="1" ht="13.5" customHeight="1">
      <c r="A16" s="74" t="s">
        <v>13</v>
      </c>
      <c r="B16" s="75" t="s">
        <v>266</v>
      </c>
      <c r="C16" s="76"/>
      <c r="D16" s="77">
        <f t="shared" si="0"/>
        <v>0</v>
      </c>
      <c r="E16" s="77"/>
      <c r="F16" s="77"/>
      <c r="G16" s="77"/>
      <c r="H16" s="77"/>
      <c r="I16" s="77"/>
      <c r="J16" s="77"/>
      <c r="K16" s="77"/>
      <c r="L16" s="77">
        <f t="shared" si="1"/>
        <v>0</v>
      </c>
      <c r="M16" s="77"/>
      <c r="N16" s="77"/>
      <c r="O16" s="77"/>
      <c r="P16" s="77">
        <f t="shared" si="2"/>
        <v>0</v>
      </c>
      <c r="Q16" s="77"/>
      <c r="R16" s="77"/>
      <c r="S16" s="77">
        <f t="shared" si="3"/>
        <v>0</v>
      </c>
    </row>
    <row r="17" spans="1:19" s="78" customFormat="1" ht="13.5" customHeight="1">
      <c r="A17" s="74" t="s">
        <v>32</v>
      </c>
      <c r="B17" s="75" t="s">
        <v>267</v>
      </c>
      <c r="C17" s="76"/>
      <c r="D17" s="77">
        <f t="shared" si="0"/>
        <v>0</v>
      </c>
      <c r="E17" s="77"/>
      <c r="F17" s="77"/>
      <c r="G17" s="77"/>
      <c r="H17" s="77"/>
      <c r="I17" s="77"/>
      <c r="J17" s="77"/>
      <c r="K17" s="77"/>
      <c r="L17" s="77">
        <f t="shared" si="1"/>
        <v>0</v>
      </c>
      <c r="M17" s="77"/>
      <c r="N17" s="77"/>
      <c r="O17" s="77"/>
      <c r="P17" s="77">
        <f t="shared" si="2"/>
        <v>0</v>
      </c>
      <c r="Q17" s="77"/>
      <c r="R17" s="77"/>
      <c r="S17" s="77">
        <f t="shared" si="3"/>
        <v>0</v>
      </c>
    </row>
    <row r="18" spans="1:19" s="78" customFormat="1" ht="13.5" customHeight="1">
      <c r="A18" s="74" t="s">
        <v>33</v>
      </c>
      <c r="B18" s="75" t="s">
        <v>268</v>
      </c>
      <c r="C18" s="76"/>
      <c r="D18" s="77">
        <f t="shared" si="0"/>
        <v>0</v>
      </c>
      <c r="E18" s="77"/>
      <c r="F18" s="77"/>
      <c r="G18" s="77"/>
      <c r="H18" s="77"/>
      <c r="I18" s="77"/>
      <c r="J18" s="77"/>
      <c r="K18" s="77"/>
      <c r="L18" s="77">
        <f t="shared" si="1"/>
        <v>0</v>
      </c>
      <c r="M18" s="77"/>
      <c r="N18" s="77"/>
      <c r="O18" s="77"/>
      <c r="P18" s="77">
        <f t="shared" si="2"/>
        <v>0</v>
      </c>
      <c r="Q18" s="77"/>
      <c r="R18" s="77"/>
      <c r="S18" s="77">
        <f t="shared" si="3"/>
        <v>0</v>
      </c>
    </row>
    <row r="19" spans="1:19" s="78" customFormat="1" ht="13.5" customHeight="1">
      <c r="A19" s="74" t="s">
        <v>34</v>
      </c>
      <c r="B19" s="75" t="s">
        <v>269</v>
      </c>
      <c r="C19" s="76"/>
      <c r="D19" s="77">
        <f t="shared" si="0"/>
        <v>0</v>
      </c>
      <c r="E19" s="77"/>
      <c r="F19" s="77"/>
      <c r="G19" s="77"/>
      <c r="H19" s="77"/>
      <c r="I19" s="77"/>
      <c r="J19" s="77"/>
      <c r="K19" s="77"/>
      <c r="L19" s="77">
        <f t="shared" si="1"/>
        <v>0</v>
      </c>
      <c r="M19" s="77"/>
      <c r="N19" s="77"/>
      <c r="O19" s="77"/>
      <c r="P19" s="77">
        <f t="shared" si="2"/>
        <v>0</v>
      </c>
      <c r="Q19" s="77"/>
      <c r="R19" s="77"/>
      <c r="S19" s="77">
        <f t="shared" si="3"/>
        <v>0</v>
      </c>
    </row>
    <row r="20" spans="1:19" s="78" customFormat="1" ht="13.5" customHeight="1">
      <c r="A20" s="74" t="s">
        <v>136</v>
      </c>
      <c r="B20" s="75" t="s">
        <v>270</v>
      </c>
      <c r="C20" s="76"/>
      <c r="D20" s="77">
        <f t="shared" si="0"/>
        <v>0</v>
      </c>
      <c r="E20" s="77"/>
      <c r="F20" s="77"/>
      <c r="G20" s="77"/>
      <c r="H20" s="77"/>
      <c r="I20" s="77"/>
      <c r="J20" s="77"/>
      <c r="K20" s="77"/>
      <c r="L20" s="77">
        <f t="shared" si="1"/>
        <v>0</v>
      </c>
      <c r="M20" s="77"/>
      <c r="N20" s="77"/>
      <c r="O20" s="77"/>
      <c r="P20" s="77">
        <f t="shared" si="2"/>
        <v>0</v>
      </c>
      <c r="Q20" s="77"/>
      <c r="R20" s="77"/>
      <c r="S20" s="77">
        <f t="shared" si="3"/>
        <v>0</v>
      </c>
    </row>
    <row r="21" spans="1:19" s="78" customFormat="1" ht="13.5" customHeight="1">
      <c r="A21" s="74" t="s">
        <v>137</v>
      </c>
      <c r="B21" s="75" t="s">
        <v>271</v>
      </c>
      <c r="C21" s="76"/>
      <c r="D21" s="77">
        <f t="shared" si="0"/>
        <v>0</v>
      </c>
      <c r="E21" s="77"/>
      <c r="F21" s="77"/>
      <c r="G21" s="77"/>
      <c r="H21" s="77"/>
      <c r="I21" s="77"/>
      <c r="J21" s="77"/>
      <c r="K21" s="77"/>
      <c r="L21" s="77">
        <f t="shared" si="1"/>
        <v>0</v>
      </c>
      <c r="M21" s="77"/>
      <c r="N21" s="77"/>
      <c r="O21" s="77"/>
      <c r="P21" s="77">
        <f t="shared" si="2"/>
        <v>0</v>
      </c>
      <c r="Q21" s="77"/>
      <c r="R21" s="77"/>
      <c r="S21" s="77">
        <f t="shared" si="3"/>
        <v>0</v>
      </c>
    </row>
    <row r="22" spans="1:19" s="78" customFormat="1" ht="13.5" customHeight="1">
      <c r="A22" s="74" t="s">
        <v>272</v>
      </c>
      <c r="B22" s="75" t="s">
        <v>273</v>
      </c>
      <c r="C22" s="76"/>
      <c r="D22" s="77">
        <f t="shared" si="0"/>
        <v>0</v>
      </c>
      <c r="E22" s="77"/>
      <c r="F22" s="77"/>
      <c r="G22" s="77"/>
      <c r="H22" s="77"/>
      <c r="I22" s="77"/>
      <c r="J22" s="77"/>
      <c r="K22" s="77"/>
      <c r="L22" s="77">
        <f t="shared" si="1"/>
        <v>0</v>
      </c>
      <c r="M22" s="77"/>
      <c r="N22" s="77"/>
      <c r="O22" s="77"/>
      <c r="P22" s="77">
        <f t="shared" si="2"/>
        <v>0</v>
      </c>
      <c r="Q22" s="77"/>
      <c r="R22" s="77"/>
      <c r="S22" s="77">
        <f t="shared" si="3"/>
        <v>0</v>
      </c>
    </row>
    <row r="23" spans="1:19" s="82" customFormat="1" ht="13.5" customHeight="1">
      <c r="A23" s="79"/>
      <c r="B23" s="79" t="s">
        <v>274</v>
      </c>
      <c r="C23" s="80">
        <f>SUM(C11:C22)/12</f>
        <v>0</v>
      </c>
      <c r="D23" s="81">
        <f>SUM(D11:D22)</f>
        <v>0</v>
      </c>
      <c r="E23" s="81">
        <f aca="true" t="shared" si="4" ref="E23:S23">SUM(E11:E22)</f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0</v>
      </c>
    </row>
    <row r="24" spans="3:19" ht="12.75">
      <c r="C24" s="83" t="s">
        <v>275</v>
      </c>
      <c r="D24" s="84">
        <f>E23+F23+G23+H23+I23+J23+K23</f>
        <v>0</v>
      </c>
      <c r="L24" s="84">
        <f>M23+N23+O23</f>
        <v>0</v>
      </c>
      <c r="P24" s="84">
        <f>Q23+R23</f>
        <v>0</v>
      </c>
      <c r="S24" s="84">
        <f>L23+D23+P23</f>
        <v>0</v>
      </c>
    </row>
    <row r="25" spans="1:12" ht="15">
      <c r="A25" s="66" t="s">
        <v>276</v>
      </c>
      <c r="B25" s="85" t="s">
        <v>277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</row>
    <row r="26" spans="1:2" ht="12.75">
      <c r="A26" s="66" t="s">
        <v>278</v>
      </c>
      <c r="B26" s="85" t="s">
        <v>279</v>
      </c>
    </row>
    <row r="27" spans="1:7" ht="15">
      <c r="A27" s="66" t="s">
        <v>285</v>
      </c>
      <c r="B27" s="85" t="s">
        <v>286</v>
      </c>
      <c r="C27" s="87"/>
      <c r="D27" s="88"/>
      <c r="E27" s="88"/>
      <c r="F27" s="88"/>
      <c r="G27" s="88"/>
    </row>
    <row r="28" ht="15">
      <c r="A28" s="67" t="s">
        <v>280</v>
      </c>
    </row>
    <row r="30" spans="1:19" ht="12.75">
      <c r="A30" s="298" t="s">
        <v>226</v>
      </c>
      <c r="B30" s="298" t="s">
        <v>120</v>
      </c>
      <c r="C30" s="298" t="s">
        <v>246</v>
      </c>
      <c r="D30" s="298" t="s">
        <v>228</v>
      </c>
      <c r="E30" s="68" t="s">
        <v>247</v>
      </c>
      <c r="F30" s="69"/>
      <c r="G30" s="69"/>
      <c r="H30" s="69"/>
      <c r="I30" s="69"/>
      <c r="J30" s="69"/>
      <c r="K30" s="70"/>
      <c r="L30" s="298" t="s">
        <v>248</v>
      </c>
      <c r="M30" s="68" t="s">
        <v>247</v>
      </c>
      <c r="N30" s="69"/>
      <c r="O30" s="69"/>
      <c r="P30" s="298" t="s">
        <v>249</v>
      </c>
      <c r="Q30" s="68" t="s">
        <v>247</v>
      </c>
      <c r="R30" s="69"/>
      <c r="S30" s="298" t="s">
        <v>250</v>
      </c>
    </row>
    <row r="31" spans="1:19" ht="38.25" customHeight="1">
      <c r="A31" s="299"/>
      <c r="B31" s="299"/>
      <c r="C31" s="299"/>
      <c r="D31" s="299"/>
      <c r="E31" s="71" t="s">
        <v>251</v>
      </c>
      <c r="F31" s="71" t="s">
        <v>252</v>
      </c>
      <c r="G31" s="71" t="s">
        <v>253</v>
      </c>
      <c r="H31" s="71" t="s">
        <v>254</v>
      </c>
      <c r="I31" s="71" t="s">
        <v>255</v>
      </c>
      <c r="J31" s="71" t="s">
        <v>256</v>
      </c>
      <c r="K31" s="72" t="s">
        <v>257</v>
      </c>
      <c r="L31" s="299"/>
      <c r="M31" s="71" t="s">
        <v>188</v>
      </c>
      <c r="N31" s="71" t="s">
        <v>187</v>
      </c>
      <c r="O31" s="71" t="s">
        <v>258</v>
      </c>
      <c r="P31" s="299"/>
      <c r="Q31" s="71" t="s">
        <v>259</v>
      </c>
      <c r="R31" s="71" t="s">
        <v>260</v>
      </c>
      <c r="S31" s="299"/>
    </row>
    <row r="32" spans="1:19" ht="12.75">
      <c r="A32" s="73">
        <v>1</v>
      </c>
      <c r="B32" s="73">
        <v>2</v>
      </c>
      <c r="C32" s="73">
        <v>3</v>
      </c>
      <c r="D32" s="73">
        <v>4</v>
      </c>
      <c r="E32" s="73">
        <v>5</v>
      </c>
      <c r="F32" s="73">
        <v>6</v>
      </c>
      <c r="G32" s="73">
        <v>7</v>
      </c>
      <c r="H32" s="73">
        <v>8</v>
      </c>
      <c r="I32" s="73">
        <v>9</v>
      </c>
      <c r="J32" s="73">
        <v>10</v>
      </c>
      <c r="K32" s="73">
        <v>11</v>
      </c>
      <c r="L32" s="73">
        <v>12</v>
      </c>
      <c r="M32" s="73">
        <v>13</v>
      </c>
      <c r="N32" s="73">
        <v>14</v>
      </c>
      <c r="O32" s="73">
        <v>15</v>
      </c>
      <c r="P32" s="73">
        <v>16</v>
      </c>
      <c r="Q32" s="73">
        <v>17</v>
      </c>
      <c r="R32" s="73">
        <v>18</v>
      </c>
      <c r="S32" s="73">
        <v>19</v>
      </c>
    </row>
    <row r="33" spans="1:19" s="78" customFormat="1" ht="13.5" customHeight="1">
      <c r="A33" s="74" t="s">
        <v>6</v>
      </c>
      <c r="B33" s="75" t="s">
        <v>261</v>
      </c>
      <c r="C33" s="76"/>
      <c r="D33" s="77">
        <f>SUM(E33:K33)</f>
        <v>0</v>
      </c>
      <c r="E33" s="77"/>
      <c r="F33" s="77"/>
      <c r="G33" s="77"/>
      <c r="H33" s="77"/>
      <c r="I33" s="77"/>
      <c r="J33" s="77"/>
      <c r="K33" s="77"/>
      <c r="L33" s="77">
        <f>SUM(M33:O33)</f>
        <v>0</v>
      </c>
      <c r="M33" s="77"/>
      <c r="N33" s="77"/>
      <c r="O33" s="77"/>
      <c r="P33" s="77">
        <f>SUM(Q33:R33)</f>
        <v>0</v>
      </c>
      <c r="Q33" s="77"/>
      <c r="R33" s="77"/>
      <c r="S33" s="77">
        <f>D33+L33+P33</f>
        <v>0</v>
      </c>
    </row>
    <row r="34" spans="1:19" s="78" customFormat="1" ht="13.5" customHeight="1">
      <c r="A34" s="74" t="s">
        <v>7</v>
      </c>
      <c r="B34" s="75" t="s">
        <v>262</v>
      </c>
      <c r="C34" s="76"/>
      <c r="D34" s="77">
        <f aca="true" t="shared" si="5" ref="D34:D44">SUM(E34:K34)</f>
        <v>0</v>
      </c>
      <c r="E34" s="77"/>
      <c r="F34" s="77"/>
      <c r="G34" s="77"/>
      <c r="H34" s="77"/>
      <c r="I34" s="77"/>
      <c r="J34" s="77"/>
      <c r="K34" s="77"/>
      <c r="L34" s="77">
        <f aca="true" t="shared" si="6" ref="L34:L44">SUM(M34:O34)</f>
        <v>0</v>
      </c>
      <c r="M34" s="77"/>
      <c r="N34" s="77"/>
      <c r="O34" s="77"/>
      <c r="P34" s="77">
        <f aca="true" t="shared" si="7" ref="P34:P44">SUM(Q34:R34)</f>
        <v>0</v>
      </c>
      <c r="Q34" s="77"/>
      <c r="R34" s="77"/>
      <c r="S34" s="77">
        <f aca="true" t="shared" si="8" ref="S34:S44">D34+L34+P34</f>
        <v>0</v>
      </c>
    </row>
    <row r="35" spans="1:19" s="78" customFormat="1" ht="13.5" customHeight="1">
      <c r="A35" s="74" t="s">
        <v>8</v>
      </c>
      <c r="B35" s="75" t="s">
        <v>263</v>
      </c>
      <c r="C35" s="76"/>
      <c r="D35" s="77">
        <f t="shared" si="5"/>
        <v>0</v>
      </c>
      <c r="E35" s="77"/>
      <c r="F35" s="77"/>
      <c r="G35" s="77"/>
      <c r="H35" s="77"/>
      <c r="I35" s="77"/>
      <c r="J35" s="77"/>
      <c r="K35" s="77"/>
      <c r="L35" s="77">
        <f t="shared" si="6"/>
        <v>0</v>
      </c>
      <c r="M35" s="77"/>
      <c r="N35" s="77"/>
      <c r="O35" s="77"/>
      <c r="P35" s="77">
        <f t="shared" si="7"/>
        <v>0</v>
      </c>
      <c r="Q35" s="77"/>
      <c r="R35" s="77"/>
      <c r="S35" s="77">
        <f t="shared" si="8"/>
        <v>0</v>
      </c>
    </row>
    <row r="36" spans="1:19" s="78" customFormat="1" ht="13.5" customHeight="1">
      <c r="A36" s="74" t="s">
        <v>11</v>
      </c>
      <c r="B36" s="75" t="s">
        <v>264</v>
      </c>
      <c r="C36" s="76"/>
      <c r="D36" s="77">
        <f t="shared" si="5"/>
        <v>0</v>
      </c>
      <c r="E36" s="77"/>
      <c r="F36" s="77"/>
      <c r="G36" s="77"/>
      <c r="H36" s="77"/>
      <c r="I36" s="77"/>
      <c r="J36" s="77"/>
      <c r="K36" s="77"/>
      <c r="L36" s="77">
        <f t="shared" si="6"/>
        <v>0</v>
      </c>
      <c r="M36" s="77"/>
      <c r="N36" s="77"/>
      <c r="O36" s="77"/>
      <c r="P36" s="77">
        <f t="shared" si="7"/>
        <v>0</v>
      </c>
      <c r="Q36" s="77"/>
      <c r="R36" s="77"/>
      <c r="S36" s="77">
        <f t="shared" si="8"/>
        <v>0</v>
      </c>
    </row>
    <row r="37" spans="1:19" s="78" customFormat="1" ht="13.5" customHeight="1">
      <c r="A37" s="74" t="s">
        <v>12</v>
      </c>
      <c r="B37" s="75" t="s">
        <v>265</v>
      </c>
      <c r="C37" s="76"/>
      <c r="D37" s="77">
        <f t="shared" si="5"/>
        <v>0</v>
      </c>
      <c r="E37" s="77"/>
      <c r="F37" s="77"/>
      <c r="G37" s="77"/>
      <c r="H37" s="77"/>
      <c r="I37" s="77"/>
      <c r="J37" s="77"/>
      <c r="K37" s="77"/>
      <c r="L37" s="77">
        <f t="shared" si="6"/>
        <v>0</v>
      </c>
      <c r="M37" s="77"/>
      <c r="N37" s="77"/>
      <c r="O37" s="77"/>
      <c r="P37" s="77">
        <f t="shared" si="7"/>
        <v>0</v>
      </c>
      <c r="Q37" s="77"/>
      <c r="R37" s="77"/>
      <c r="S37" s="77">
        <f t="shared" si="8"/>
        <v>0</v>
      </c>
    </row>
    <row r="38" spans="1:19" s="78" customFormat="1" ht="13.5" customHeight="1">
      <c r="A38" s="74" t="s">
        <v>13</v>
      </c>
      <c r="B38" s="75" t="s">
        <v>266</v>
      </c>
      <c r="C38" s="76"/>
      <c r="D38" s="77">
        <f t="shared" si="5"/>
        <v>0</v>
      </c>
      <c r="E38" s="77"/>
      <c r="F38" s="77"/>
      <c r="G38" s="77"/>
      <c r="H38" s="77"/>
      <c r="I38" s="77"/>
      <c r="J38" s="77"/>
      <c r="K38" s="77"/>
      <c r="L38" s="77">
        <f t="shared" si="6"/>
        <v>0</v>
      </c>
      <c r="M38" s="77"/>
      <c r="N38" s="77"/>
      <c r="O38" s="77"/>
      <c r="P38" s="77">
        <f t="shared" si="7"/>
        <v>0</v>
      </c>
      <c r="Q38" s="77"/>
      <c r="R38" s="77"/>
      <c r="S38" s="77">
        <f t="shared" si="8"/>
        <v>0</v>
      </c>
    </row>
    <row r="39" spans="1:19" s="78" customFormat="1" ht="13.5" customHeight="1">
      <c r="A39" s="74" t="s">
        <v>32</v>
      </c>
      <c r="B39" s="75" t="s">
        <v>267</v>
      </c>
      <c r="C39" s="76"/>
      <c r="D39" s="77">
        <f t="shared" si="5"/>
        <v>0</v>
      </c>
      <c r="E39" s="77"/>
      <c r="F39" s="77"/>
      <c r="G39" s="77"/>
      <c r="H39" s="77"/>
      <c r="I39" s="77"/>
      <c r="J39" s="77"/>
      <c r="K39" s="77"/>
      <c r="L39" s="77">
        <f t="shared" si="6"/>
        <v>0</v>
      </c>
      <c r="M39" s="77"/>
      <c r="N39" s="77"/>
      <c r="O39" s="77"/>
      <c r="P39" s="77">
        <f t="shared" si="7"/>
        <v>0</v>
      </c>
      <c r="Q39" s="77"/>
      <c r="R39" s="77"/>
      <c r="S39" s="77">
        <f t="shared" si="8"/>
        <v>0</v>
      </c>
    </row>
    <row r="40" spans="1:19" s="78" customFormat="1" ht="13.5" customHeight="1">
      <c r="A40" s="74" t="s">
        <v>33</v>
      </c>
      <c r="B40" s="75" t="s">
        <v>268</v>
      </c>
      <c r="C40" s="76"/>
      <c r="D40" s="77">
        <f t="shared" si="5"/>
        <v>0</v>
      </c>
      <c r="E40" s="77"/>
      <c r="F40" s="77"/>
      <c r="G40" s="77"/>
      <c r="H40" s="77"/>
      <c r="I40" s="77"/>
      <c r="J40" s="77"/>
      <c r="K40" s="77"/>
      <c r="L40" s="77">
        <f t="shared" si="6"/>
        <v>0</v>
      </c>
      <c r="M40" s="77"/>
      <c r="N40" s="77"/>
      <c r="O40" s="77"/>
      <c r="P40" s="77">
        <f t="shared" si="7"/>
        <v>0</v>
      </c>
      <c r="Q40" s="77"/>
      <c r="R40" s="77"/>
      <c r="S40" s="77">
        <f t="shared" si="8"/>
        <v>0</v>
      </c>
    </row>
    <row r="41" spans="1:19" s="78" customFormat="1" ht="13.5" customHeight="1">
      <c r="A41" s="74" t="s">
        <v>34</v>
      </c>
      <c r="B41" s="75" t="s">
        <v>269</v>
      </c>
      <c r="C41" s="76"/>
      <c r="D41" s="77">
        <f t="shared" si="5"/>
        <v>0</v>
      </c>
      <c r="E41" s="77"/>
      <c r="F41" s="77"/>
      <c r="G41" s="77"/>
      <c r="H41" s="77"/>
      <c r="I41" s="77"/>
      <c r="J41" s="77"/>
      <c r="K41" s="77"/>
      <c r="L41" s="77">
        <f t="shared" si="6"/>
        <v>0</v>
      </c>
      <c r="M41" s="77"/>
      <c r="N41" s="77"/>
      <c r="O41" s="77"/>
      <c r="P41" s="77">
        <f t="shared" si="7"/>
        <v>0</v>
      </c>
      <c r="Q41" s="77"/>
      <c r="R41" s="77"/>
      <c r="S41" s="77">
        <f t="shared" si="8"/>
        <v>0</v>
      </c>
    </row>
    <row r="42" spans="1:19" s="78" customFormat="1" ht="13.5" customHeight="1">
      <c r="A42" s="74" t="s">
        <v>136</v>
      </c>
      <c r="B42" s="75" t="s">
        <v>270</v>
      </c>
      <c r="C42" s="76"/>
      <c r="D42" s="77">
        <f t="shared" si="5"/>
        <v>0</v>
      </c>
      <c r="E42" s="77"/>
      <c r="F42" s="77"/>
      <c r="G42" s="77"/>
      <c r="H42" s="77"/>
      <c r="I42" s="77"/>
      <c r="J42" s="77"/>
      <c r="K42" s="77"/>
      <c r="L42" s="77">
        <f t="shared" si="6"/>
        <v>0</v>
      </c>
      <c r="M42" s="77"/>
      <c r="N42" s="77"/>
      <c r="O42" s="77"/>
      <c r="P42" s="77">
        <f t="shared" si="7"/>
        <v>0</v>
      </c>
      <c r="Q42" s="77"/>
      <c r="R42" s="77"/>
      <c r="S42" s="77">
        <f t="shared" si="8"/>
        <v>0</v>
      </c>
    </row>
    <row r="43" spans="1:19" s="78" customFormat="1" ht="13.5" customHeight="1">
      <c r="A43" s="74" t="s">
        <v>137</v>
      </c>
      <c r="B43" s="75" t="s">
        <v>271</v>
      </c>
      <c r="C43" s="76"/>
      <c r="D43" s="77">
        <f t="shared" si="5"/>
        <v>0</v>
      </c>
      <c r="E43" s="77"/>
      <c r="F43" s="77"/>
      <c r="G43" s="77"/>
      <c r="H43" s="77"/>
      <c r="I43" s="77"/>
      <c r="J43" s="77"/>
      <c r="K43" s="77"/>
      <c r="L43" s="77">
        <f t="shared" si="6"/>
        <v>0</v>
      </c>
      <c r="M43" s="77"/>
      <c r="N43" s="77"/>
      <c r="O43" s="77"/>
      <c r="P43" s="77">
        <f t="shared" si="7"/>
        <v>0</v>
      </c>
      <c r="Q43" s="77"/>
      <c r="R43" s="77"/>
      <c r="S43" s="77">
        <f t="shared" si="8"/>
        <v>0</v>
      </c>
    </row>
    <row r="44" spans="1:19" s="78" customFormat="1" ht="13.5" customHeight="1">
      <c r="A44" s="74" t="s">
        <v>272</v>
      </c>
      <c r="B44" s="75" t="s">
        <v>273</v>
      </c>
      <c r="C44" s="76"/>
      <c r="D44" s="77">
        <f t="shared" si="5"/>
        <v>0</v>
      </c>
      <c r="E44" s="77"/>
      <c r="F44" s="77"/>
      <c r="G44" s="77"/>
      <c r="H44" s="77"/>
      <c r="I44" s="77"/>
      <c r="J44" s="77"/>
      <c r="K44" s="77"/>
      <c r="L44" s="77">
        <f t="shared" si="6"/>
        <v>0</v>
      </c>
      <c r="M44" s="77"/>
      <c r="N44" s="77"/>
      <c r="O44" s="77"/>
      <c r="P44" s="77">
        <f t="shared" si="7"/>
        <v>0</v>
      </c>
      <c r="Q44" s="77"/>
      <c r="R44" s="77"/>
      <c r="S44" s="77">
        <f t="shared" si="8"/>
        <v>0</v>
      </c>
    </row>
    <row r="45" spans="1:19" s="82" customFormat="1" ht="13.5" customHeight="1">
      <c r="A45" s="79"/>
      <c r="B45" s="79" t="s">
        <v>274</v>
      </c>
      <c r="C45" s="80">
        <f>SUM(C33:C44)/12</f>
        <v>0</v>
      </c>
      <c r="D45" s="81">
        <f>SUM(D33:D44)</f>
        <v>0</v>
      </c>
      <c r="E45" s="81">
        <f aca="true" t="shared" si="9" ref="E45:S45">SUM(E33:E44)</f>
        <v>0</v>
      </c>
      <c r="F45" s="81">
        <f t="shared" si="9"/>
        <v>0</v>
      </c>
      <c r="G45" s="81">
        <f t="shared" si="9"/>
        <v>0</v>
      </c>
      <c r="H45" s="81">
        <f t="shared" si="9"/>
        <v>0</v>
      </c>
      <c r="I45" s="81">
        <f t="shared" si="9"/>
        <v>0</v>
      </c>
      <c r="J45" s="81">
        <f t="shared" si="9"/>
        <v>0</v>
      </c>
      <c r="K45" s="81">
        <f t="shared" si="9"/>
        <v>0</v>
      </c>
      <c r="L45" s="81">
        <f t="shared" si="9"/>
        <v>0</v>
      </c>
      <c r="M45" s="81">
        <f t="shared" si="9"/>
        <v>0</v>
      </c>
      <c r="N45" s="81">
        <f t="shared" si="9"/>
        <v>0</v>
      </c>
      <c r="O45" s="81">
        <f t="shared" si="9"/>
        <v>0</v>
      </c>
      <c r="P45" s="81">
        <f t="shared" si="9"/>
        <v>0</v>
      </c>
      <c r="Q45" s="81">
        <f t="shared" si="9"/>
        <v>0</v>
      </c>
      <c r="R45" s="81">
        <f t="shared" si="9"/>
        <v>0</v>
      </c>
      <c r="S45" s="81">
        <f t="shared" si="9"/>
        <v>0</v>
      </c>
    </row>
    <row r="46" spans="3:19" ht="12.75">
      <c r="C46" s="83" t="s">
        <v>275</v>
      </c>
      <c r="D46" s="84">
        <f>E45+F45+G45+H45+I45+J45+K45</f>
        <v>0</v>
      </c>
      <c r="L46" s="84">
        <f>M45+N45+O45</f>
        <v>0</v>
      </c>
      <c r="P46" s="84">
        <f>Q45+R45</f>
        <v>0</v>
      </c>
      <c r="S46" s="84">
        <f>L45+D45+P45</f>
        <v>0</v>
      </c>
    </row>
    <row r="47" spans="1:12" ht="15">
      <c r="A47" s="66" t="s">
        <v>276</v>
      </c>
      <c r="B47" s="85" t="s">
        <v>277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</row>
    <row r="48" spans="1:2" ht="12.75">
      <c r="A48" s="66" t="s">
        <v>278</v>
      </c>
      <c r="B48" s="85" t="s">
        <v>279</v>
      </c>
    </row>
    <row r="50" ht="15">
      <c r="A50" s="67" t="s">
        <v>281</v>
      </c>
    </row>
    <row r="52" spans="1:19" ht="12.75">
      <c r="A52" s="298" t="s">
        <v>226</v>
      </c>
      <c r="B52" s="298" t="s">
        <v>120</v>
      </c>
      <c r="C52" s="298" t="s">
        <v>246</v>
      </c>
      <c r="D52" s="298" t="s">
        <v>228</v>
      </c>
      <c r="E52" s="68" t="s">
        <v>247</v>
      </c>
      <c r="F52" s="69"/>
      <c r="G52" s="69"/>
      <c r="H52" s="69"/>
      <c r="I52" s="69"/>
      <c r="J52" s="69"/>
      <c r="K52" s="70"/>
      <c r="L52" s="298" t="s">
        <v>248</v>
      </c>
      <c r="M52" s="68" t="s">
        <v>247</v>
      </c>
      <c r="N52" s="69"/>
      <c r="O52" s="69"/>
      <c r="P52" s="298" t="s">
        <v>249</v>
      </c>
      <c r="Q52" s="68" t="s">
        <v>247</v>
      </c>
      <c r="R52" s="69"/>
      <c r="S52" s="298" t="s">
        <v>250</v>
      </c>
    </row>
    <row r="53" spans="1:19" ht="38.25" customHeight="1">
      <c r="A53" s="299"/>
      <c r="B53" s="299"/>
      <c r="C53" s="299"/>
      <c r="D53" s="299"/>
      <c r="E53" s="71" t="s">
        <v>251</v>
      </c>
      <c r="F53" s="71" t="s">
        <v>252</v>
      </c>
      <c r="G53" s="71" t="s">
        <v>253</v>
      </c>
      <c r="H53" s="71" t="s">
        <v>254</v>
      </c>
      <c r="I53" s="71" t="s">
        <v>255</v>
      </c>
      <c r="J53" s="71" t="s">
        <v>256</v>
      </c>
      <c r="K53" s="72" t="s">
        <v>257</v>
      </c>
      <c r="L53" s="299"/>
      <c r="M53" s="71" t="s">
        <v>188</v>
      </c>
      <c r="N53" s="71" t="s">
        <v>187</v>
      </c>
      <c r="O53" s="71" t="s">
        <v>258</v>
      </c>
      <c r="P53" s="299"/>
      <c r="Q53" s="71" t="s">
        <v>259</v>
      </c>
      <c r="R53" s="71" t="s">
        <v>260</v>
      </c>
      <c r="S53" s="299"/>
    </row>
    <row r="54" spans="1:19" ht="12.75">
      <c r="A54" s="73">
        <v>1</v>
      </c>
      <c r="B54" s="73">
        <v>2</v>
      </c>
      <c r="C54" s="73">
        <v>3</v>
      </c>
      <c r="D54" s="73">
        <v>4</v>
      </c>
      <c r="E54" s="73">
        <v>5</v>
      </c>
      <c r="F54" s="73">
        <v>6</v>
      </c>
      <c r="G54" s="73">
        <v>7</v>
      </c>
      <c r="H54" s="73">
        <v>8</v>
      </c>
      <c r="I54" s="73">
        <v>9</v>
      </c>
      <c r="J54" s="73">
        <v>10</v>
      </c>
      <c r="K54" s="73">
        <v>11</v>
      </c>
      <c r="L54" s="73">
        <v>12</v>
      </c>
      <c r="M54" s="73">
        <v>13</v>
      </c>
      <c r="N54" s="73">
        <v>14</v>
      </c>
      <c r="O54" s="73">
        <v>15</v>
      </c>
      <c r="P54" s="73">
        <v>16</v>
      </c>
      <c r="Q54" s="73">
        <v>17</v>
      </c>
      <c r="R54" s="73">
        <v>18</v>
      </c>
      <c r="S54" s="73">
        <v>19</v>
      </c>
    </row>
    <row r="55" spans="1:19" s="78" customFormat="1" ht="13.5" customHeight="1">
      <c r="A55" s="74" t="s">
        <v>6</v>
      </c>
      <c r="B55" s="75" t="s">
        <v>261</v>
      </c>
      <c r="C55" s="76"/>
      <c r="D55" s="77">
        <f>SUM(E55:K55)</f>
        <v>0</v>
      </c>
      <c r="E55" s="77"/>
      <c r="F55" s="77"/>
      <c r="G55" s="77"/>
      <c r="H55" s="77"/>
      <c r="I55" s="77"/>
      <c r="J55" s="77"/>
      <c r="K55" s="77"/>
      <c r="L55" s="77">
        <f>SUM(M55:O55)</f>
        <v>0</v>
      </c>
      <c r="M55" s="77"/>
      <c r="N55" s="77"/>
      <c r="O55" s="77"/>
      <c r="P55" s="77">
        <f>SUM(Q55:R55)</f>
        <v>0</v>
      </c>
      <c r="Q55" s="77"/>
      <c r="R55" s="77"/>
      <c r="S55" s="77">
        <f>D55+L55+P55</f>
        <v>0</v>
      </c>
    </row>
    <row r="56" spans="1:19" s="78" customFormat="1" ht="13.5" customHeight="1">
      <c r="A56" s="74" t="s">
        <v>7</v>
      </c>
      <c r="B56" s="75" t="s">
        <v>262</v>
      </c>
      <c r="C56" s="76"/>
      <c r="D56" s="77">
        <f aca="true" t="shared" si="10" ref="D56:D66">SUM(E56:K56)</f>
        <v>0</v>
      </c>
      <c r="E56" s="77"/>
      <c r="F56" s="77"/>
      <c r="G56" s="77"/>
      <c r="H56" s="77"/>
      <c r="I56" s="77"/>
      <c r="J56" s="77"/>
      <c r="K56" s="77"/>
      <c r="L56" s="77">
        <f aca="true" t="shared" si="11" ref="L56:L66">SUM(M56:O56)</f>
        <v>0</v>
      </c>
      <c r="M56" s="77"/>
      <c r="N56" s="77"/>
      <c r="O56" s="77"/>
      <c r="P56" s="77">
        <f aca="true" t="shared" si="12" ref="P56:P66">SUM(Q56:R56)</f>
        <v>0</v>
      </c>
      <c r="Q56" s="77"/>
      <c r="R56" s="77"/>
      <c r="S56" s="77">
        <f aca="true" t="shared" si="13" ref="S56:S66">D56+L56+P56</f>
        <v>0</v>
      </c>
    </row>
    <row r="57" spans="1:19" s="78" customFormat="1" ht="13.5" customHeight="1">
      <c r="A57" s="74" t="s">
        <v>8</v>
      </c>
      <c r="B57" s="75" t="s">
        <v>263</v>
      </c>
      <c r="C57" s="76"/>
      <c r="D57" s="77">
        <f t="shared" si="10"/>
        <v>0</v>
      </c>
      <c r="E57" s="77"/>
      <c r="F57" s="77"/>
      <c r="G57" s="77"/>
      <c r="H57" s="77"/>
      <c r="I57" s="77"/>
      <c r="J57" s="77"/>
      <c r="K57" s="77"/>
      <c r="L57" s="77">
        <f t="shared" si="11"/>
        <v>0</v>
      </c>
      <c r="M57" s="77"/>
      <c r="N57" s="77"/>
      <c r="O57" s="77"/>
      <c r="P57" s="77">
        <f t="shared" si="12"/>
        <v>0</v>
      </c>
      <c r="Q57" s="77"/>
      <c r="R57" s="77"/>
      <c r="S57" s="77">
        <f t="shared" si="13"/>
        <v>0</v>
      </c>
    </row>
    <row r="58" spans="1:19" s="78" customFormat="1" ht="13.5" customHeight="1">
      <c r="A58" s="74" t="s">
        <v>11</v>
      </c>
      <c r="B58" s="75" t="s">
        <v>264</v>
      </c>
      <c r="C58" s="76"/>
      <c r="D58" s="77">
        <f t="shared" si="10"/>
        <v>0</v>
      </c>
      <c r="E58" s="77"/>
      <c r="F58" s="77"/>
      <c r="G58" s="77"/>
      <c r="H58" s="77"/>
      <c r="I58" s="77"/>
      <c r="J58" s="77"/>
      <c r="K58" s="77"/>
      <c r="L58" s="77">
        <f t="shared" si="11"/>
        <v>0</v>
      </c>
      <c r="M58" s="77"/>
      <c r="N58" s="77"/>
      <c r="O58" s="77"/>
      <c r="P58" s="77">
        <f t="shared" si="12"/>
        <v>0</v>
      </c>
      <c r="Q58" s="77"/>
      <c r="R58" s="77"/>
      <c r="S58" s="77">
        <f t="shared" si="13"/>
        <v>0</v>
      </c>
    </row>
    <row r="59" spans="1:19" s="78" customFormat="1" ht="13.5" customHeight="1">
      <c r="A59" s="74" t="s">
        <v>12</v>
      </c>
      <c r="B59" s="75" t="s">
        <v>265</v>
      </c>
      <c r="C59" s="76"/>
      <c r="D59" s="77">
        <f t="shared" si="10"/>
        <v>0</v>
      </c>
      <c r="E59" s="77"/>
      <c r="F59" s="77"/>
      <c r="G59" s="77"/>
      <c r="H59" s="77"/>
      <c r="I59" s="77"/>
      <c r="J59" s="77"/>
      <c r="K59" s="77"/>
      <c r="L59" s="77">
        <f t="shared" si="11"/>
        <v>0</v>
      </c>
      <c r="M59" s="77"/>
      <c r="N59" s="77"/>
      <c r="O59" s="77"/>
      <c r="P59" s="77">
        <f t="shared" si="12"/>
        <v>0</v>
      </c>
      <c r="Q59" s="77"/>
      <c r="R59" s="77"/>
      <c r="S59" s="77">
        <f t="shared" si="13"/>
        <v>0</v>
      </c>
    </row>
    <row r="60" spans="1:19" s="78" customFormat="1" ht="13.5" customHeight="1">
      <c r="A60" s="74" t="s">
        <v>13</v>
      </c>
      <c r="B60" s="75" t="s">
        <v>266</v>
      </c>
      <c r="C60" s="76"/>
      <c r="D60" s="77">
        <f t="shared" si="10"/>
        <v>0</v>
      </c>
      <c r="E60" s="77"/>
      <c r="F60" s="77"/>
      <c r="G60" s="77"/>
      <c r="H60" s="77"/>
      <c r="I60" s="77"/>
      <c r="J60" s="77"/>
      <c r="K60" s="77"/>
      <c r="L60" s="77">
        <f t="shared" si="11"/>
        <v>0</v>
      </c>
      <c r="M60" s="77"/>
      <c r="N60" s="77"/>
      <c r="O60" s="77"/>
      <c r="P60" s="77">
        <f t="shared" si="12"/>
        <v>0</v>
      </c>
      <c r="Q60" s="77"/>
      <c r="R60" s="77"/>
      <c r="S60" s="77">
        <f t="shared" si="13"/>
        <v>0</v>
      </c>
    </row>
    <row r="61" spans="1:19" s="78" customFormat="1" ht="13.5" customHeight="1">
      <c r="A61" s="74" t="s">
        <v>32</v>
      </c>
      <c r="B61" s="75" t="s">
        <v>267</v>
      </c>
      <c r="C61" s="76"/>
      <c r="D61" s="77">
        <f t="shared" si="10"/>
        <v>0</v>
      </c>
      <c r="E61" s="77"/>
      <c r="F61" s="77"/>
      <c r="G61" s="77"/>
      <c r="H61" s="77"/>
      <c r="I61" s="77"/>
      <c r="J61" s="77"/>
      <c r="K61" s="77"/>
      <c r="L61" s="77">
        <f t="shared" si="11"/>
        <v>0</v>
      </c>
      <c r="M61" s="77"/>
      <c r="N61" s="77"/>
      <c r="O61" s="77"/>
      <c r="P61" s="77">
        <f t="shared" si="12"/>
        <v>0</v>
      </c>
      <c r="Q61" s="77"/>
      <c r="R61" s="77"/>
      <c r="S61" s="77">
        <f t="shared" si="13"/>
        <v>0</v>
      </c>
    </row>
    <row r="62" spans="1:19" s="78" customFormat="1" ht="13.5" customHeight="1">
      <c r="A62" s="74" t="s">
        <v>33</v>
      </c>
      <c r="B62" s="75" t="s">
        <v>268</v>
      </c>
      <c r="C62" s="76"/>
      <c r="D62" s="77">
        <f t="shared" si="10"/>
        <v>0</v>
      </c>
      <c r="E62" s="77"/>
      <c r="F62" s="77"/>
      <c r="G62" s="77"/>
      <c r="H62" s="77"/>
      <c r="I62" s="77"/>
      <c r="J62" s="77"/>
      <c r="K62" s="77"/>
      <c r="L62" s="77">
        <f t="shared" si="11"/>
        <v>0</v>
      </c>
      <c r="M62" s="77"/>
      <c r="N62" s="77"/>
      <c r="O62" s="77"/>
      <c r="P62" s="77">
        <f t="shared" si="12"/>
        <v>0</v>
      </c>
      <c r="Q62" s="77"/>
      <c r="R62" s="77"/>
      <c r="S62" s="77">
        <f t="shared" si="13"/>
        <v>0</v>
      </c>
    </row>
    <row r="63" spans="1:19" s="78" customFormat="1" ht="13.5" customHeight="1">
      <c r="A63" s="74" t="s">
        <v>34</v>
      </c>
      <c r="B63" s="75" t="s">
        <v>269</v>
      </c>
      <c r="C63" s="76"/>
      <c r="D63" s="77">
        <f t="shared" si="10"/>
        <v>0</v>
      </c>
      <c r="E63" s="77"/>
      <c r="F63" s="77"/>
      <c r="G63" s="77"/>
      <c r="H63" s="77"/>
      <c r="I63" s="77"/>
      <c r="J63" s="77"/>
      <c r="K63" s="77"/>
      <c r="L63" s="77">
        <f t="shared" si="11"/>
        <v>0</v>
      </c>
      <c r="M63" s="77"/>
      <c r="N63" s="77"/>
      <c r="O63" s="77"/>
      <c r="P63" s="77">
        <f t="shared" si="12"/>
        <v>0</v>
      </c>
      <c r="Q63" s="77"/>
      <c r="R63" s="77"/>
      <c r="S63" s="77">
        <f t="shared" si="13"/>
        <v>0</v>
      </c>
    </row>
    <row r="64" spans="1:19" s="78" customFormat="1" ht="13.5" customHeight="1">
      <c r="A64" s="74" t="s">
        <v>136</v>
      </c>
      <c r="B64" s="75" t="s">
        <v>270</v>
      </c>
      <c r="C64" s="76"/>
      <c r="D64" s="77">
        <f t="shared" si="10"/>
        <v>0</v>
      </c>
      <c r="E64" s="77"/>
      <c r="F64" s="77"/>
      <c r="G64" s="77"/>
      <c r="H64" s="77"/>
      <c r="I64" s="77"/>
      <c r="J64" s="77"/>
      <c r="K64" s="77"/>
      <c r="L64" s="77">
        <f t="shared" si="11"/>
        <v>0</v>
      </c>
      <c r="M64" s="77"/>
      <c r="N64" s="77"/>
      <c r="O64" s="77"/>
      <c r="P64" s="77">
        <f t="shared" si="12"/>
        <v>0</v>
      </c>
      <c r="Q64" s="77"/>
      <c r="R64" s="77"/>
      <c r="S64" s="77">
        <f t="shared" si="13"/>
        <v>0</v>
      </c>
    </row>
    <row r="65" spans="1:19" s="78" customFormat="1" ht="13.5" customHeight="1">
      <c r="A65" s="74" t="s">
        <v>137</v>
      </c>
      <c r="B65" s="75" t="s">
        <v>271</v>
      </c>
      <c r="C65" s="76"/>
      <c r="D65" s="77">
        <f t="shared" si="10"/>
        <v>0</v>
      </c>
      <c r="E65" s="77"/>
      <c r="F65" s="77"/>
      <c r="G65" s="77"/>
      <c r="H65" s="77"/>
      <c r="I65" s="77"/>
      <c r="J65" s="77"/>
      <c r="K65" s="77"/>
      <c r="L65" s="77">
        <f t="shared" si="11"/>
        <v>0</v>
      </c>
      <c r="M65" s="77"/>
      <c r="N65" s="77"/>
      <c r="O65" s="77"/>
      <c r="P65" s="77">
        <f t="shared" si="12"/>
        <v>0</v>
      </c>
      <c r="Q65" s="77"/>
      <c r="R65" s="77"/>
      <c r="S65" s="77">
        <f t="shared" si="13"/>
        <v>0</v>
      </c>
    </row>
    <row r="66" spans="1:19" s="78" customFormat="1" ht="13.5" customHeight="1">
      <c r="A66" s="74" t="s">
        <v>272</v>
      </c>
      <c r="B66" s="75" t="s">
        <v>273</v>
      </c>
      <c r="C66" s="76"/>
      <c r="D66" s="77">
        <f t="shared" si="10"/>
        <v>0</v>
      </c>
      <c r="E66" s="77"/>
      <c r="F66" s="77"/>
      <c r="G66" s="77"/>
      <c r="H66" s="77"/>
      <c r="I66" s="77"/>
      <c r="J66" s="77"/>
      <c r="K66" s="77"/>
      <c r="L66" s="77">
        <f t="shared" si="11"/>
        <v>0</v>
      </c>
      <c r="M66" s="77"/>
      <c r="N66" s="77"/>
      <c r="O66" s="77"/>
      <c r="P66" s="77">
        <f t="shared" si="12"/>
        <v>0</v>
      </c>
      <c r="Q66" s="77"/>
      <c r="R66" s="77"/>
      <c r="S66" s="77">
        <f t="shared" si="13"/>
        <v>0</v>
      </c>
    </row>
    <row r="67" spans="1:19" s="82" customFormat="1" ht="13.5" customHeight="1">
      <c r="A67" s="79"/>
      <c r="B67" s="79" t="s">
        <v>274</v>
      </c>
      <c r="C67" s="80">
        <f>SUM(C55:C66)/12</f>
        <v>0</v>
      </c>
      <c r="D67" s="81">
        <f>SUM(D55:D66)</f>
        <v>0</v>
      </c>
      <c r="E67" s="81">
        <f aca="true" t="shared" si="14" ref="E67:S67">SUM(E55:E66)</f>
        <v>0</v>
      </c>
      <c r="F67" s="81">
        <f t="shared" si="14"/>
        <v>0</v>
      </c>
      <c r="G67" s="81">
        <f t="shared" si="14"/>
        <v>0</v>
      </c>
      <c r="H67" s="81">
        <f t="shared" si="14"/>
        <v>0</v>
      </c>
      <c r="I67" s="81">
        <f t="shared" si="14"/>
        <v>0</v>
      </c>
      <c r="J67" s="81">
        <f t="shared" si="14"/>
        <v>0</v>
      </c>
      <c r="K67" s="81">
        <f t="shared" si="14"/>
        <v>0</v>
      </c>
      <c r="L67" s="81">
        <f t="shared" si="14"/>
        <v>0</v>
      </c>
      <c r="M67" s="81">
        <f t="shared" si="14"/>
        <v>0</v>
      </c>
      <c r="N67" s="81">
        <f t="shared" si="14"/>
        <v>0</v>
      </c>
      <c r="O67" s="81">
        <f t="shared" si="14"/>
        <v>0</v>
      </c>
      <c r="P67" s="81">
        <f t="shared" si="14"/>
        <v>0</v>
      </c>
      <c r="Q67" s="81">
        <f t="shared" si="14"/>
        <v>0</v>
      </c>
      <c r="R67" s="81">
        <f t="shared" si="14"/>
        <v>0</v>
      </c>
      <c r="S67" s="81">
        <f t="shared" si="14"/>
        <v>0</v>
      </c>
    </row>
    <row r="68" spans="3:19" ht="12.75">
      <c r="C68" s="83" t="s">
        <v>275</v>
      </c>
      <c r="D68" s="84">
        <f>E67+F67+G67+H67+I67+J67+K67</f>
        <v>0</v>
      </c>
      <c r="L68" s="84">
        <f>M67+N67+O67</f>
        <v>0</v>
      </c>
      <c r="P68" s="84">
        <f>Q67+R67</f>
        <v>0</v>
      </c>
      <c r="S68" s="84">
        <f>L67+D67+P67</f>
        <v>0</v>
      </c>
    </row>
    <row r="69" spans="1:12" ht="15">
      <c r="A69" s="66" t="s">
        <v>276</v>
      </c>
      <c r="B69" s="85" t="s">
        <v>277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</row>
    <row r="70" spans="1:2" ht="12.75">
      <c r="A70" s="66" t="s">
        <v>278</v>
      </c>
      <c r="B70" s="85" t="s">
        <v>279</v>
      </c>
    </row>
    <row r="72" ht="15">
      <c r="A72" s="67" t="s">
        <v>282</v>
      </c>
    </row>
    <row r="74" spans="1:19" ht="12.75">
      <c r="A74" s="298" t="s">
        <v>226</v>
      </c>
      <c r="B74" s="298" t="s">
        <v>120</v>
      </c>
      <c r="C74" s="298" t="s">
        <v>246</v>
      </c>
      <c r="D74" s="298" t="s">
        <v>228</v>
      </c>
      <c r="E74" s="68" t="s">
        <v>247</v>
      </c>
      <c r="F74" s="69"/>
      <c r="G74" s="69"/>
      <c r="H74" s="69"/>
      <c r="I74" s="69"/>
      <c r="J74" s="69"/>
      <c r="K74" s="70"/>
      <c r="L74" s="298" t="s">
        <v>248</v>
      </c>
      <c r="M74" s="68" t="s">
        <v>247</v>
      </c>
      <c r="N74" s="69"/>
      <c r="O74" s="69"/>
      <c r="P74" s="298" t="s">
        <v>249</v>
      </c>
      <c r="Q74" s="68" t="s">
        <v>247</v>
      </c>
      <c r="R74" s="69"/>
      <c r="S74" s="298" t="s">
        <v>250</v>
      </c>
    </row>
    <row r="75" spans="1:19" ht="38.25" customHeight="1">
      <c r="A75" s="299"/>
      <c r="B75" s="299"/>
      <c r="C75" s="299"/>
      <c r="D75" s="299"/>
      <c r="E75" s="71" t="s">
        <v>251</v>
      </c>
      <c r="F75" s="71" t="s">
        <v>252</v>
      </c>
      <c r="G75" s="71" t="s">
        <v>253</v>
      </c>
      <c r="H75" s="71" t="s">
        <v>254</v>
      </c>
      <c r="I75" s="71" t="s">
        <v>255</v>
      </c>
      <c r="J75" s="71" t="s">
        <v>256</v>
      </c>
      <c r="K75" s="72" t="s">
        <v>257</v>
      </c>
      <c r="L75" s="299"/>
      <c r="M75" s="71" t="s">
        <v>188</v>
      </c>
      <c r="N75" s="71" t="s">
        <v>187</v>
      </c>
      <c r="O75" s="71" t="s">
        <v>258</v>
      </c>
      <c r="P75" s="299"/>
      <c r="Q75" s="71" t="s">
        <v>259</v>
      </c>
      <c r="R75" s="71" t="s">
        <v>260</v>
      </c>
      <c r="S75" s="299"/>
    </row>
    <row r="76" spans="1:19" ht="12.75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  <c r="G76" s="73">
        <v>7</v>
      </c>
      <c r="H76" s="73">
        <v>8</v>
      </c>
      <c r="I76" s="73">
        <v>9</v>
      </c>
      <c r="J76" s="73">
        <v>10</v>
      </c>
      <c r="K76" s="73">
        <v>11</v>
      </c>
      <c r="L76" s="73">
        <v>12</v>
      </c>
      <c r="M76" s="73">
        <v>13</v>
      </c>
      <c r="N76" s="73">
        <v>14</v>
      </c>
      <c r="O76" s="73">
        <v>15</v>
      </c>
      <c r="P76" s="73">
        <v>16</v>
      </c>
      <c r="Q76" s="73">
        <v>17</v>
      </c>
      <c r="R76" s="73">
        <v>18</v>
      </c>
      <c r="S76" s="73">
        <v>19</v>
      </c>
    </row>
    <row r="77" spans="1:19" s="78" customFormat="1" ht="13.5" customHeight="1">
      <c r="A77" s="74" t="s">
        <v>6</v>
      </c>
      <c r="B77" s="75" t="s">
        <v>261</v>
      </c>
      <c r="C77" s="76"/>
      <c r="D77" s="77">
        <f>SUM(E77:K77)</f>
        <v>0</v>
      </c>
      <c r="E77" s="77"/>
      <c r="F77" s="77"/>
      <c r="G77" s="77"/>
      <c r="H77" s="77"/>
      <c r="I77" s="77"/>
      <c r="J77" s="77"/>
      <c r="K77" s="77"/>
      <c r="L77" s="77">
        <f>SUM(M77:O77)</f>
        <v>0</v>
      </c>
      <c r="M77" s="77"/>
      <c r="N77" s="77"/>
      <c r="O77" s="77"/>
      <c r="P77" s="77">
        <f>SUM(Q77:R77)</f>
        <v>0</v>
      </c>
      <c r="Q77" s="77"/>
      <c r="R77" s="77"/>
      <c r="S77" s="77">
        <f>D77+L77+P77</f>
        <v>0</v>
      </c>
    </row>
    <row r="78" spans="1:19" s="78" customFormat="1" ht="13.5" customHeight="1">
      <c r="A78" s="74" t="s">
        <v>7</v>
      </c>
      <c r="B78" s="75" t="s">
        <v>262</v>
      </c>
      <c r="C78" s="76"/>
      <c r="D78" s="77">
        <f aca="true" t="shared" si="15" ref="D78:D88">SUM(E78:K78)</f>
        <v>0</v>
      </c>
      <c r="E78" s="77"/>
      <c r="F78" s="77"/>
      <c r="G78" s="77"/>
      <c r="H78" s="77"/>
      <c r="I78" s="77"/>
      <c r="J78" s="77"/>
      <c r="K78" s="77"/>
      <c r="L78" s="77">
        <f aca="true" t="shared" si="16" ref="L78:L88">SUM(M78:O78)</f>
        <v>0</v>
      </c>
      <c r="M78" s="77"/>
      <c r="N78" s="77"/>
      <c r="O78" s="77"/>
      <c r="P78" s="77">
        <f aca="true" t="shared" si="17" ref="P78:P88">SUM(Q78:R78)</f>
        <v>0</v>
      </c>
      <c r="Q78" s="77"/>
      <c r="R78" s="77"/>
      <c r="S78" s="77">
        <f aca="true" t="shared" si="18" ref="S78:S88">D78+L78+P78</f>
        <v>0</v>
      </c>
    </row>
    <row r="79" spans="1:19" s="78" customFormat="1" ht="13.5" customHeight="1">
      <c r="A79" s="74" t="s">
        <v>8</v>
      </c>
      <c r="B79" s="75" t="s">
        <v>263</v>
      </c>
      <c r="C79" s="76"/>
      <c r="D79" s="77">
        <f t="shared" si="15"/>
        <v>0</v>
      </c>
      <c r="E79" s="77"/>
      <c r="F79" s="77"/>
      <c r="G79" s="77"/>
      <c r="H79" s="77"/>
      <c r="I79" s="77"/>
      <c r="J79" s="77"/>
      <c r="K79" s="77"/>
      <c r="L79" s="77">
        <f t="shared" si="16"/>
        <v>0</v>
      </c>
      <c r="M79" s="77"/>
      <c r="N79" s="77"/>
      <c r="O79" s="77"/>
      <c r="P79" s="77">
        <f t="shared" si="17"/>
        <v>0</v>
      </c>
      <c r="Q79" s="77"/>
      <c r="R79" s="77"/>
      <c r="S79" s="77">
        <f t="shared" si="18"/>
        <v>0</v>
      </c>
    </row>
    <row r="80" spans="1:19" s="78" customFormat="1" ht="13.5" customHeight="1">
      <c r="A80" s="74" t="s">
        <v>11</v>
      </c>
      <c r="B80" s="75" t="s">
        <v>264</v>
      </c>
      <c r="C80" s="76"/>
      <c r="D80" s="77">
        <f t="shared" si="15"/>
        <v>0</v>
      </c>
      <c r="E80" s="77"/>
      <c r="F80" s="77"/>
      <c r="G80" s="77"/>
      <c r="H80" s="77"/>
      <c r="I80" s="77"/>
      <c r="J80" s="77"/>
      <c r="K80" s="77"/>
      <c r="L80" s="77">
        <f t="shared" si="16"/>
        <v>0</v>
      </c>
      <c r="M80" s="77"/>
      <c r="N80" s="77"/>
      <c r="O80" s="77"/>
      <c r="P80" s="77">
        <f t="shared" si="17"/>
        <v>0</v>
      </c>
      <c r="Q80" s="77"/>
      <c r="R80" s="77"/>
      <c r="S80" s="77">
        <f t="shared" si="18"/>
        <v>0</v>
      </c>
    </row>
    <row r="81" spans="1:19" s="78" customFormat="1" ht="13.5" customHeight="1">
      <c r="A81" s="74" t="s">
        <v>12</v>
      </c>
      <c r="B81" s="75" t="s">
        <v>265</v>
      </c>
      <c r="C81" s="76"/>
      <c r="D81" s="77">
        <f t="shared" si="15"/>
        <v>0</v>
      </c>
      <c r="E81" s="77"/>
      <c r="F81" s="77"/>
      <c r="G81" s="77"/>
      <c r="H81" s="77"/>
      <c r="I81" s="77"/>
      <c r="J81" s="77"/>
      <c r="K81" s="77"/>
      <c r="L81" s="77">
        <f t="shared" si="16"/>
        <v>0</v>
      </c>
      <c r="M81" s="77"/>
      <c r="N81" s="77"/>
      <c r="O81" s="77"/>
      <c r="P81" s="77">
        <f t="shared" si="17"/>
        <v>0</v>
      </c>
      <c r="Q81" s="77"/>
      <c r="R81" s="77"/>
      <c r="S81" s="77">
        <f t="shared" si="18"/>
        <v>0</v>
      </c>
    </row>
    <row r="82" spans="1:19" s="78" customFormat="1" ht="13.5" customHeight="1">
      <c r="A82" s="74" t="s">
        <v>13</v>
      </c>
      <c r="B82" s="75" t="s">
        <v>266</v>
      </c>
      <c r="C82" s="76"/>
      <c r="D82" s="77">
        <f t="shared" si="15"/>
        <v>0</v>
      </c>
      <c r="E82" s="77"/>
      <c r="F82" s="77"/>
      <c r="G82" s="77"/>
      <c r="H82" s="77"/>
      <c r="I82" s="77"/>
      <c r="J82" s="77"/>
      <c r="K82" s="77"/>
      <c r="L82" s="77">
        <f t="shared" si="16"/>
        <v>0</v>
      </c>
      <c r="M82" s="77"/>
      <c r="N82" s="77"/>
      <c r="O82" s="77"/>
      <c r="P82" s="77">
        <f t="shared" si="17"/>
        <v>0</v>
      </c>
      <c r="Q82" s="77"/>
      <c r="R82" s="77"/>
      <c r="S82" s="77">
        <f t="shared" si="18"/>
        <v>0</v>
      </c>
    </row>
    <row r="83" spans="1:19" s="78" customFormat="1" ht="13.5" customHeight="1">
      <c r="A83" s="74" t="s">
        <v>32</v>
      </c>
      <c r="B83" s="75" t="s">
        <v>267</v>
      </c>
      <c r="C83" s="76"/>
      <c r="D83" s="77">
        <f t="shared" si="15"/>
        <v>0</v>
      </c>
      <c r="E83" s="77"/>
      <c r="F83" s="77"/>
      <c r="G83" s="77"/>
      <c r="H83" s="77"/>
      <c r="I83" s="77"/>
      <c r="J83" s="77"/>
      <c r="K83" s="77"/>
      <c r="L83" s="77">
        <f t="shared" si="16"/>
        <v>0</v>
      </c>
      <c r="M83" s="77"/>
      <c r="N83" s="77"/>
      <c r="O83" s="77"/>
      <c r="P83" s="77">
        <f t="shared" si="17"/>
        <v>0</v>
      </c>
      <c r="Q83" s="77"/>
      <c r="R83" s="77"/>
      <c r="S83" s="77">
        <f t="shared" si="18"/>
        <v>0</v>
      </c>
    </row>
    <row r="84" spans="1:19" s="78" customFormat="1" ht="13.5" customHeight="1">
      <c r="A84" s="74" t="s">
        <v>33</v>
      </c>
      <c r="B84" s="75" t="s">
        <v>268</v>
      </c>
      <c r="C84" s="76"/>
      <c r="D84" s="77">
        <f t="shared" si="15"/>
        <v>0</v>
      </c>
      <c r="E84" s="77"/>
      <c r="F84" s="77"/>
      <c r="G84" s="77"/>
      <c r="H84" s="77"/>
      <c r="I84" s="77"/>
      <c r="J84" s="77"/>
      <c r="K84" s="77"/>
      <c r="L84" s="77">
        <f t="shared" si="16"/>
        <v>0</v>
      </c>
      <c r="M84" s="77"/>
      <c r="N84" s="77"/>
      <c r="O84" s="77"/>
      <c r="P84" s="77">
        <f t="shared" si="17"/>
        <v>0</v>
      </c>
      <c r="Q84" s="77"/>
      <c r="R84" s="77"/>
      <c r="S84" s="77">
        <f t="shared" si="18"/>
        <v>0</v>
      </c>
    </row>
    <row r="85" spans="1:19" s="78" customFormat="1" ht="13.5" customHeight="1">
      <c r="A85" s="74" t="s">
        <v>34</v>
      </c>
      <c r="B85" s="75" t="s">
        <v>269</v>
      </c>
      <c r="C85" s="76"/>
      <c r="D85" s="77">
        <f t="shared" si="15"/>
        <v>0</v>
      </c>
      <c r="E85" s="77"/>
      <c r="F85" s="77"/>
      <c r="G85" s="77"/>
      <c r="H85" s="77"/>
      <c r="I85" s="77"/>
      <c r="J85" s="77"/>
      <c r="K85" s="77"/>
      <c r="L85" s="77">
        <f t="shared" si="16"/>
        <v>0</v>
      </c>
      <c r="M85" s="77"/>
      <c r="N85" s="77"/>
      <c r="O85" s="77"/>
      <c r="P85" s="77">
        <f t="shared" si="17"/>
        <v>0</v>
      </c>
      <c r="Q85" s="77"/>
      <c r="R85" s="77"/>
      <c r="S85" s="77">
        <f t="shared" si="18"/>
        <v>0</v>
      </c>
    </row>
    <row r="86" spans="1:19" s="78" customFormat="1" ht="13.5" customHeight="1">
      <c r="A86" s="74" t="s">
        <v>136</v>
      </c>
      <c r="B86" s="75" t="s">
        <v>270</v>
      </c>
      <c r="C86" s="76"/>
      <c r="D86" s="77">
        <f t="shared" si="15"/>
        <v>0</v>
      </c>
      <c r="E86" s="77"/>
      <c r="F86" s="77"/>
      <c r="G86" s="77"/>
      <c r="H86" s="77"/>
      <c r="I86" s="77"/>
      <c r="J86" s="77"/>
      <c r="K86" s="77"/>
      <c r="L86" s="77">
        <f t="shared" si="16"/>
        <v>0</v>
      </c>
      <c r="M86" s="77"/>
      <c r="N86" s="77"/>
      <c r="O86" s="77"/>
      <c r="P86" s="77">
        <f t="shared" si="17"/>
        <v>0</v>
      </c>
      <c r="Q86" s="77"/>
      <c r="R86" s="77"/>
      <c r="S86" s="77">
        <f t="shared" si="18"/>
        <v>0</v>
      </c>
    </row>
    <row r="87" spans="1:19" s="78" customFormat="1" ht="13.5" customHeight="1">
      <c r="A87" s="74" t="s">
        <v>137</v>
      </c>
      <c r="B87" s="75" t="s">
        <v>271</v>
      </c>
      <c r="C87" s="76"/>
      <c r="D87" s="77">
        <f t="shared" si="15"/>
        <v>0</v>
      </c>
      <c r="E87" s="77"/>
      <c r="F87" s="77"/>
      <c r="G87" s="77"/>
      <c r="H87" s="77"/>
      <c r="I87" s="77"/>
      <c r="J87" s="77"/>
      <c r="K87" s="77"/>
      <c r="L87" s="77">
        <f t="shared" si="16"/>
        <v>0</v>
      </c>
      <c r="M87" s="77"/>
      <c r="N87" s="77"/>
      <c r="O87" s="77"/>
      <c r="P87" s="77">
        <f t="shared" si="17"/>
        <v>0</v>
      </c>
      <c r="Q87" s="77"/>
      <c r="R87" s="77"/>
      <c r="S87" s="77">
        <f t="shared" si="18"/>
        <v>0</v>
      </c>
    </row>
    <row r="88" spans="1:19" s="78" customFormat="1" ht="13.5" customHeight="1">
      <c r="A88" s="74" t="s">
        <v>272</v>
      </c>
      <c r="B88" s="75" t="s">
        <v>273</v>
      </c>
      <c r="C88" s="76"/>
      <c r="D88" s="77">
        <f t="shared" si="15"/>
        <v>0</v>
      </c>
      <c r="E88" s="77"/>
      <c r="F88" s="77"/>
      <c r="G88" s="77"/>
      <c r="H88" s="77"/>
      <c r="I88" s="77"/>
      <c r="J88" s="77"/>
      <c r="K88" s="77"/>
      <c r="L88" s="77">
        <f t="shared" si="16"/>
        <v>0</v>
      </c>
      <c r="M88" s="77"/>
      <c r="N88" s="77"/>
      <c r="O88" s="77"/>
      <c r="P88" s="77">
        <f t="shared" si="17"/>
        <v>0</v>
      </c>
      <c r="Q88" s="77"/>
      <c r="R88" s="77"/>
      <c r="S88" s="77">
        <f t="shared" si="18"/>
        <v>0</v>
      </c>
    </row>
    <row r="89" spans="1:19" s="82" customFormat="1" ht="13.5" customHeight="1">
      <c r="A89" s="79"/>
      <c r="B89" s="79" t="s">
        <v>274</v>
      </c>
      <c r="C89" s="80">
        <f>SUM(C77:C88)/12</f>
        <v>0</v>
      </c>
      <c r="D89" s="81">
        <f>SUM(D77:D88)</f>
        <v>0</v>
      </c>
      <c r="E89" s="81">
        <f aca="true" t="shared" si="19" ref="E89:S89">SUM(E77:E88)</f>
        <v>0</v>
      </c>
      <c r="F89" s="81">
        <f t="shared" si="19"/>
        <v>0</v>
      </c>
      <c r="G89" s="81">
        <f t="shared" si="19"/>
        <v>0</v>
      </c>
      <c r="H89" s="81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 t="shared" si="19"/>
        <v>0</v>
      </c>
      <c r="P89" s="81">
        <f t="shared" si="19"/>
        <v>0</v>
      </c>
      <c r="Q89" s="81">
        <f t="shared" si="19"/>
        <v>0</v>
      </c>
      <c r="R89" s="81">
        <f t="shared" si="19"/>
        <v>0</v>
      </c>
      <c r="S89" s="81">
        <f t="shared" si="19"/>
        <v>0</v>
      </c>
    </row>
    <row r="90" spans="3:19" ht="12.75">
      <c r="C90" s="83" t="s">
        <v>275</v>
      </c>
      <c r="D90" s="84">
        <f>E89+F89+G89+H89+I89+J89+K89</f>
        <v>0</v>
      </c>
      <c r="L90" s="84">
        <f>M89+N89+O89</f>
        <v>0</v>
      </c>
      <c r="P90" s="84">
        <f>Q89+R89</f>
        <v>0</v>
      </c>
      <c r="S90" s="84">
        <f>L89+D89+P89</f>
        <v>0</v>
      </c>
    </row>
    <row r="91" spans="1:12" ht="15">
      <c r="A91" s="66" t="s">
        <v>276</v>
      </c>
      <c r="B91" s="85" t="s">
        <v>277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</row>
    <row r="92" spans="1:2" ht="12.75">
      <c r="A92" s="66" t="s">
        <v>278</v>
      </c>
      <c r="B92" s="85" t="s">
        <v>279</v>
      </c>
    </row>
    <row r="94" ht="15">
      <c r="A94" s="67" t="s">
        <v>283</v>
      </c>
    </row>
    <row r="96" spans="1:19" ht="12.75">
      <c r="A96" s="298" t="s">
        <v>226</v>
      </c>
      <c r="B96" s="298" t="s">
        <v>120</v>
      </c>
      <c r="C96" s="298" t="s">
        <v>246</v>
      </c>
      <c r="D96" s="298" t="s">
        <v>228</v>
      </c>
      <c r="E96" s="68" t="s">
        <v>247</v>
      </c>
      <c r="F96" s="69"/>
      <c r="G96" s="69"/>
      <c r="H96" s="69"/>
      <c r="I96" s="69"/>
      <c r="J96" s="69"/>
      <c r="K96" s="70"/>
      <c r="L96" s="298" t="s">
        <v>248</v>
      </c>
      <c r="M96" s="68" t="s">
        <v>247</v>
      </c>
      <c r="N96" s="69"/>
      <c r="O96" s="69"/>
      <c r="P96" s="298" t="s">
        <v>249</v>
      </c>
      <c r="Q96" s="68" t="s">
        <v>247</v>
      </c>
      <c r="R96" s="69"/>
      <c r="S96" s="298" t="s">
        <v>250</v>
      </c>
    </row>
    <row r="97" spans="1:19" ht="38.25" customHeight="1">
      <c r="A97" s="299"/>
      <c r="B97" s="299"/>
      <c r="C97" s="299"/>
      <c r="D97" s="299"/>
      <c r="E97" s="71" t="s">
        <v>251</v>
      </c>
      <c r="F97" s="71" t="s">
        <v>252</v>
      </c>
      <c r="G97" s="71" t="s">
        <v>253</v>
      </c>
      <c r="H97" s="71" t="s">
        <v>254</v>
      </c>
      <c r="I97" s="71" t="s">
        <v>255</v>
      </c>
      <c r="J97" s="71" t="s">
        <v>256</v>
      </c>
      <c r="K97" s="72" t="s">
        <v>257</v>
      </c>
      <c r="L97" s="299"/>
      <c r="M97" s="71" t="s">
        <v>188</v>
      </c>
      <c r="N97" s="71" t="s">
        <v>187</v>
      </c>
      <c r="O97" s="71" t="s">
        <v>258</v>
      </c>
      <c r="P97" s="299"/>
      <c r="Q97" s="71" t="s">
        <v>259</v>
      </c>
      <c r="R97" s="71" t="s">
        <v>260</v>
      </c>
      <c r="S97" s="299"/>
    </row>
    <row r="98" spans="1:19" ht="12.75">
      <c r="A98" s="73">
        <v>1</v>
      </c>
      <c r="B98" s="73">
        <v>2</v>
      </c>
      <c r="C98" s="73">
        <v>3</v>
      </c>
      <c r="D98" s="73">
        <v>4</v>
      </c>
      <c r="E98" s="73">
        <v>5</v>
      </c>
      <c r="F98" s="73">
        <v>6</v>
      </c>
      <c r="G98" s="73">
        <v>7</v>
      </c>
      <c r="H98" s="73">
        <v>8</v>
      </c>
      <c r="I98" s="73">
        <v>9</v>
      </c>
      <c r="J98" s="73">
        <v>10</v>
      </c>
      <c r="K98" s="73">
        <v>11</v>
      </c>
      <c r="L98" s="73">
        <v>12</v>
      </c>
      <c r="M98" s="73">
        <v>13</v>
      </c>
      <c r="N98" s="73">
        <v>14</v>
      </c>
      <c r="O98" s="73">
        <v>15</v>
      </c>
      <c r="P98" s="73">
        <v>16</v>
      </c>
      <c r="Q98" s="73">
        <v>17</v>
      </c>
      <c r="R98" s="73">
        <v>18</v>
      </c>
      <c r="S98" s="73">
        <v>19</v>
      </c>
    </row>
    <row r="99" spans="1:19" s="78" customFormat="1" ht="13.5" customHeight="1">
      <c r="A99" s="74" t="s">
        <v>6</v>
      </c>
      <c r="B99" s="75" t="s">
        <v>261</v>
      </c>
      <c r="C99" s="76"/>
      <c r="D99" s="77">
        <f>SUM(E99:K99)</f>
        <v>0</v>
      </c>
      <c r="E99" s="77"/>
      <c r="F99" s="77"/>
      <c r="G99" s="77"/>
      <c r="H99" s="77"/>
      <c r="I99" s="77"/>
      <c r="J99" s="77"/>
      <c r="K99" s="77"/>
      <c r="L99" s="77">
        <f>SUM(M99:O99)</f>
        <v>0</v>
      </c>
      <c r="M99" s="77"/>
      <c r="N99" s="77"/>
      <c r="O99" s="77"/>
      <c r="P99" s="77">
        <f>SUM(Q99:R99)</f>
        <v>0</v>
      </c>
      <c r="Q99" s="77"/>
      <c r="R99" s="77"/>
      <c r="S99" s="77">
        <f>D99+L99+P99</f>
        <v>0</v>
      </c>
    </row>
    <row r="100" spans="1:19" s="78" customFormat="1" ht="13.5" customHeight="1">
      <c r="A100" s="74" t="s">
        <v>7</v>
      </c>
      <c r="B100" s="75" t="s">
        <v>262</v>
      </c>
      <c r="C100" s="76"/>
      <c r="D100" s="77">
        <f aca="true" t="shared" si="20" ref="D100:D110">SUM(E100:K100)</f>
        <v>0</v>
      </c>
      <c r="E100" s="77"/>
      <c r="F100" s="77"/>
      <c r="G100" s="77"/>
      <c r="H100" s="77"/>
      <c r="I100" s="77"/>
      <c r="J100" s="77"/>
      <c r="K100" s="77"/>
      <c r="L100" s="77">
        <f aca="true" t="shared" si="21" ref="L100:L110">SUM(M100:O100)</f>
        <v>0</v>
      </c>
      <c r="M100" s="77"/>
      <c r="N100" s="77"/>
      <c r="O100" s="77"/>
      <c r="P100" s="77">
        <f aca="true" t="shared" si="22" ref="P100:P110">SUM(Q100:R100)</f>
        <v>0</v>
      </c>
      <c r="Q100" s="77"/>
      <c r="R100" s="77"/>
      <c r="S100" s="77">
        <f aca="true" t="shared" si="23" ref="S100:S110">D100+L100+P100</f>
        <v>0</v>
      </c>
    </row>
    <row r="101" spans="1:19" s="78" customFormat="1" ht="13.5" customHeight="1">
      <c r="A101" s="74" t="s">
        <v>8</v>
      </c>
      <c r="B101" s="75" t="s">
        <v>263</v>
      </c>
      <c r="C101" s="76"/>
      <c r="D101" s="77">
        <f t="shared" si="20"/>
        <v>0</v>
      </c>
      <c r="E101" s="77"/>
      <c r="F101" s="77"/>
      <c r="G101" s="77"/>
      <c r="H101" s="77"/>
      <c r="I101" s="77"/>
      <c r="J101" s="77"/>
      <c r="K101" s="77"/>
      <c r="L101" s="77">
        <f t="shared" si="21"/>
        <v>0</v>
      </c>
      <c r="M101" s="77"/>
      <c r="N101" s="77"/>
      <c r="O101" s="77"/>
      <c r="P101" s="77">
        <f t="shared" si="22"/>
        <v>0</v>
      </c>
      <c r="Q101" s="77"/>
      <c r="R101" s="77"/>
      <c r="S101" s="77">
        <f t="shared" si="23"/>
        <v>0</v>
      </c>
    </row>
    <row r="102" spans="1:19" s="78" customFormat="1" ht="13.5" customHeight="1">
      <c r="A102" s="74" t="s">
        <v>11</v>
      </c>
      <c r="B102" s="75" t="s">
        <v>264</v>
      </c>
      <c r="C102" s="76"/>
      <c r="D102" s="77">
        <f t="shared" si="20"/>
        <v>0</v>
      </c>
      <c r="E102" s="77"/>
      <c r="F102" s="77"/>
      <c r="G102" s="77"/>
      <c r="H102" s="77"/>
      <c r="I102" s="77"/>
      <c r="J102" s="77"/>
      <c r="K102" s="77"/>
      <c r="L102" s="77">
        <f t="shared" si="21"/>
        <v>0</v>
      </c>
      <c r="M102" s="77"/>
      <c r="N102" s="77"/>
      <c r="O102" s="77"/>
      <c r="P102" s="77">
        <f t="shared" si="22"/>
        <v>0</v>
      </c>
      <c r="Q102" s="77"/>
      <c r="R102" s="77"/>
      <c r="S102" s="77">
        <f t="shared" si="23"/>
        <v>0</v>
      </c>
    </row>
    <row r="103" spans="1:19" s="78" customFormat="1" ht="13.5" customHeight="1">
      <c r="A103" s="74" t="s">
        <v>12</v>
      </c>
      <c r="B103" s="75" t="s">
        <v>265</v>
      </c>
      <c r="C103" s="76"/>
      <c r="D103" s="77">
        <f t="shared" si="20"/>
        <v>0</v>
      </c>
      <c r="E103" s="77"/>
      <c r="F103" s="77"/>
      <c r="G103" s="77"/>
      <c r="H103" s="77"/>
      <c r="I103" s="77"/>
      <c r="J103" s="77"/>
      <c r="K103" s="77"/>
      <c r="L103" s="77">
        <f t="shared" si="21"/>
        <v>0</v>
      </c>
      <c r="M103" s="77"/>
      <c r="N103" s="77"/>
      <c r="O103" s="77"/>
      <c r="P103" s="77">
        <f t="shared" si="22"/>
        <v>0</v>
      </c>
      <c r="Q103" s="77"/>
      <c r="R103" s="77"/>
      <c r="S103" s="77">
        <f t="shared" si="23"/>
        <v>0</v>
      </c>
    </row>
    <row r="104" spans="1:19" s="78" customFormat="1" ht="13.5" customHeight="1">
      <c r="A104" s="74" t="s">
        <v>13</v>
      </c>
      <c r="B104" s="75" t="s">
        <v>266</v>
      </c>
      <c r="C104" s="76"/>
      <c r="D104" s="77">
        <f t="shared" si="20"/>
        <v>0</v>
      </c>
      <c r="E104" s="77"/>
      <c r="F104" s="77"/>
      <c r="G104" s="77"/>
      <c r="H104" s="77"/>
      <c r="I104" s="77"/>
      <c r="J104" s="77"/>
      <c r="K104" s="77"/>
      <c r="L104" s="77">
        <f t="shared" si="21"/>
        <v>0</v>
      </c>
      <c r="M104" s="77"/>
      <c r="N104" s="77"/>
      <c r="O104" s="77"/>
      <c r="P104" s="77">
        <f t="shared" si="22"/>
        <v>0</v>
      </c>
      <c r="Q104" s="77"/>
      <c r="R104" s="77"/>
      <c r="S104" s="77">
        <f t="shared" si="23"/>
        <v>0</v>
      </c>
    </row>
    <row r="105" spans="1:19" s="78" customFormat="1" ht="13.5" customHeight="1">
      <c r="A105" s="74" t="s">
        <v>32</v>
      </c>
      <c r="B105" s="75" t="s">
        <v>267</v>
      </c>
      <c r="C105" s="76"/>
      <c r="D105" s="77">
        <f t="shared" si="20"/>
        <v>0</v>
      </c>
      <c r="E105" s="77"/>
      <c r="F105" s="77"/>
      <c r="G105" s="77"/>
      <c r="H105" s="77"/>
      <c r="I105" s="77"/>
      <c r="J105" s="77"/>
      <c r="K105" s="77"/>
      <c r="L105" s="77">
        <f t="shared" si="21"/>
        <v>0</v>
      </c>
      <c r="M105" s="77"/>
      <c r="N105" s="77"/>
      <c r="O105" s="77"/>
      <c r="P105" s="77">
        <f t="shared" si="22"/>
        <v>0</v>
      </c>
      <c r="Q105" s="77"/>
      <c r="R105" s="77"/>
      <c r="S105" s="77">
        <f t="shared" si="23"/>
        <v>0</v>
      </c>
    </row>
    <row r="106" spans="1:19" s="78" customFormat="1" ht="13.5" customHeight="1">
      <c r="A106" s="74" t="s">
        <v>33</v>
      </c>
      <c r="B106" s="75" t="s">
        <v>268</v>
      </c>
      <c r="C106" s="76"/>
      <c r="D106" s="77">
        <f t="shared" si="20"/>
        <v>0</v>
      </c>
      <c r="E106" s="77"/>
      <c r="F106" s="77"/>
      <c r="G106" s="77"/>
      <c r="H106" s="77"/>
      <c r="I106" s="77"/>
      <c r="J106" s="77"/>
      <c r="K106" s="77"/>
      <c r="L106" s="77">
        <f t="shared" si="21"/>
        <v>0</v>
      </c>
      <c r="M106" s="77"/>
      <c r="N106" s="77"/>
      <c r="O106" s="77"/>
      <c r="P106" s="77">
        <f t="shared" si="22"/>
        <v>0</v>
      </c>
      <c r="Q106" s="77"/>
      <c r="R106" s="77"/>
      <c r="S106" s="77">
        <f t="shared" si="23"/>
        <v>0</v>
      </c>
    </row>
    <row r="107" spans="1:19" s="78" customFormat="1" ht="13.5" customHeight="1">
      <c r="A107" s="74" t="s">
        <v>34</v>
      </c>
      <c r="B107" s="75" t="s">
        <v>269</v>
      </c>
      <c r="C107" s="76"/>
      <c r="D107" s="77">
        <f t="shared" si="20"/>
        <v>0</v>
      </c>
      <c r="E107" s="77"/>
      <c r="F107" s="77"/>
      <c r="G107" s="77"/>
      <c r="H107" s="77"/>
      <c r="I107" s="77"/>
      <c r="J107" s="77"/>
      <c r="K107" s="77"/>
      <c r="L107" s="77">
        <f t="shared" si="21"/>
        <v>0</v>
      </c>
      <c r="M107" s="77"/>
      <c r="N107" s="77"/>
      <c r="O107" s="77"/>
      <c r="P107" s="77">
        <f t="shared" si="22"/>
        <v>0</v>
      </c>
      <c r="Q107" s="77"/>
      <c r="R107" s="77"/>
      <c r="S107" s="77">
        <f t="shared" si="23"/>
        <v>0</v>
      </c>
    </row>
    <row r="108" spans="1:19" s="78" customFormat="1" ht="13.5" customHeight="1">
      <c r="A108" s="74" t="s">
        <v>136</v>
      </c>
      <c r="B108" s="75" t="s">
        <v>270</v>
      </c>
      <c r="C108" s="76"/>
      <c r="D108" s="77">
        <f t="shared" si="20"/>
        <v>0</v>
      </c>
      <c r="E108" s="77"/>
      <c r="F108" s="77"/>
      <c r="G108" s="77"/>
      <c r="H108" s="77"/>
      <c r="I108" s="77"/>
      <c r="J108" s="77"/>
      <c r="K108" s="77"/>
      <c r="L108" s="77">
        <f t="shared" si="21"/>
        <v>0</v>
      </c>
      <c r="M108" s="77"/>
      <c r="N108" s="77"/>
      <c r="O108" s="77"/>
      <c r="P108" s="77">
        <f t="shared" si="22"/>
        <v>0</v>
      </c>
      <c r="Q108" s="77"/>
      <c r="R108" s="77"/>
      <c r="S108" s="77">
        <f t="shared" si="23"/>
        <v>0</v>
      </c>
    </row>
    <row r="109" spans="1:19" s="78" customFormat="1" ht="13.5" customHeight="1">
      <c r="A109" s="74" t="s">
        <v>137</v>
      </c>
      <c r="B109" s="75" t="s">
        <v>271</v>
      </c>
      <c r="C109" s="76"/>
      <c r="D109" s="77">
        <f t="shared" si="20"/>
        <v>0</v>
      </c>
      <c r="E109" s="77"/>
      <c r="F109" s="77"/>
      <c r="G109" s="77"/>
      <c r="H109" s="77"/>
      <c r="I109" s="77"/>
      <c r="J109" s="77"/>
      <c r="K109" s="77"/>
      <c r="L109" s="77">
        <f t="shared" si="21"/>
        <v>0</v>
      </c>
      <c r="M109" s="77"/>
      <c r="N109" s="77"/>
      <c r="O109" s="77"/>
      <c r="P109" s="77">
        <f t="shared" si="22"/>
        <v>0</v>
      </c>
      <c r="Q109" s="77"/>
      <c r="R109" s="77"/>
      <c r="S109" s="77">
        <f t="shared" si="23"/>
        <v>0</v>
      </c>
    </row>
    <row r="110" spans="1:19" s="78" customFormat="1" ht="13.5" customHeight="1">
      <c r="A110" s="74" t="s">
        <v>272</v>
      </c>
      <c r="B110" s="75" t="s">
        <v>273</v>
      </c>
      <c r="C110" s="76"/>
      <c r="D110" s="77">
        <f t="shared" si="20"/>
        <v>0</v>
      </c>
      <c r="E110" s="77"/>
      <c r="F110" s="77"/>
      <c r="G110" s="77"/>
      <c r="H110" s="77"/>
      <c r="I110" s="77"/>
      <c r="J110" s="77"/>
      <c r="K110" s="77"/>
      <c r="L110" s="77">
        <f t="shared" si="21"/>
        <v>0</v>
      </c>
      <c r="M110" s="77"/>
      <c r="N110" s="77"/>
      <c r="O110" s="77"/>
      <c r="P110" s="77">
        <f t="shared" si="22"/>
        <v>0</v>
      </c>
      <c r="Q110" s="77"/>
      <c r="R110" s="77"/>
      <c r="S110" s="77">
        <f t="shared" si="23"/>
        <v>0</v>
      </c>
    </row>
    <row r="111" spans="1:19" s="82" customFormat="1" ht="13.5" customHeight="1">
      <c r="A111" s="79"/>
      <c r="B111" s="79" t="s">
        <v>274</v>
      </c>
      <c r="C111" s="80">
        <f>SUM(C99:C110)/12</f>
        <v>0</v>
      </c>
      <c r="D111" s="81">
        <f>SUM(D99:D110)</f>
        <v>0</v>
      </c>
      <c r="E111" s="81">
        <f aca="true" t="shared" si="24" ref="E111:S111">SUM(E99:E110)</f>
        <v>0</v>
      </c>
      <c r="F111" s="81">
        <f t="shared" si="24"/>
        <v>0</v>
      </c>
      <c r="G111" s="81">
        <f t="shared" si="24"/>
        <v>0</v>
      </c>
      <c r="H111" s="81">
        <f t="shared" si="24"/>
        <v>0</v>
      </c>
      <c r="I111" s="81">
        <f t="shared" si="24"/>
        <v>0</v>
      </c>
      <c r="J111" s="81">
        <f t="shared" si="24"/>
        <v>0</v>
      </c>
      <c r="K111" s="81">
        <f t="shared" si="24"/>
        <v>0</v>
      </c>
      <c r="L111" s="81">
        <f t="shared" si="24"/>
        <v>0</v>
      </c>
      <c r="M111" s="81">
        <f t="shared" si="24"/>
        <v>0</v>
      </c>
      <c r="N111" s="81">
        <f t="shared" si="24"/>
        <v>0</v>
      </c>
      <c r="O111" s="81">
        <f t="shared" si="24"/>
        <v>0</v>
      </c>
      <c r="P111" s="81">
        <f t="shared" si="24"/>
        <v>0</v>
      </c>
      <c r="Q111" s="81">
        <f t="shared" si="24"/>
        <v>0</v>
      </c>
      <c r="R111" s="81">
        <f t="shared" si="24"/>
        <v>0</v>
      </c>
      <c r="S111" s="81">
        <f t="shared" si="24"/>
        <v>0</v>
      </c>
    </row>
    <row r="112" spans="3:19" ht="12.75">
      <c r="C112" s="83" t="s">
        <v>275</v>
      </c>
      <c r="D112" s="84">
        <f>E111+F111+G111+H111+I111+J111+K111</f>
        <v>0</v>
      </c>
      <c r="L112" s="84">
        <f>M111+N111+O111</f>
        <v>0</v>
      </c>
      <c r="P112" s="84">
        <f>Q111+R111</f>
        <v>0</v>
      </c>
      <c r="S112" s="84">
        <f>L111+D111+P111</f>
        <v>0</v>
      </c>
    </row>
    <row r="113" spans="1:12" ht="15">
      <c r="A113" s="66" t="s">
        <v>276</v>
      </c>
      <c r="B113" s="85" t="s">
        <v>277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2" ht="12.75">
      <c r="A114" s="66" t="s">
        <v>278</v>
      </c>
      <c r="B114" s="85" t="s">
        <v>279</v>
      </c>
    </row>
    <row r="116" ht="15">
      <c r="A116" s="67" t="s">
        <v>284</v>
      </c>
    </row>
    <row r="118" spans="1:19" ht="12.75">
      <c r="A118" s="298" t="s">
        <v>226</v>
      </c>
      <c r="B118" s="298" t="s">
        <v>120</v>
      </c>
      <c r="C118" s="298" t="s">
        <v>246</v>
      </c>
      <c r="D118" s="298" t="s">
        <v>228</v>
      </c>
      <c r="E118" s="68" t="s">
        <v>247</v>
      </c>
      <c r="F118" s="69"/>
      <c r="G118" s="69"/>
      <c r="H118" s="69"/>
      <c r="I118" s="69"/>
      <c r="J118" s="69"/>
      <c r="K118" s="70"/>
      <c r="L118" s="298" t="s">
        <v>248</v>
      </c>
      <c r="M118" s="68" t="s">
        <v>247</v>
      </c>
      <c r="N118" s="69"/>
      <c r="O118" s="69"/>
      <c r="P118" s="298" t="s">
        <v>249</v>
      </c>
      <c r="Q118" s="68" t="s">
        <v>247</v>
      </c>
      <c r="R118" s="69"/>
      <c r="S118" s="298" t="s">
        <v>250</v>
      </c>
    </row>
    <row r="119" spans="1:19" ht="38.25" customHeight="1">
      <c r="A119" s="299"/>
      <c r="B119" s="299"/>
      <c r="C119" s="299"/>
      <c r="D119" s="299"/>
      <c r="E119" s="71" t="s">
        <v>251</v>
      </c>
      <c r="F119" s="71" t="s">
        <v>252</v>
      </c>
      <c r="G119" s="71" t="s">
        <v>253</v>
      </c>
      <c r="H119" s="71" t="s">
        <v>254</v>
      </c>
      <c r="I119" s="71" t="s">
        <v>255</v>
      </c>
      <c r="J119" s="71" t="s">
        <v>256</v>
      </c>
      <c r="K119" s="72" t="s">
        <v>257</v>
      </c>
      <c r="L119" s="299"/>
      <c r="M119" s="71" t="s">
        <v>188</v>
      </c>
      <c r="N119" s="71" t="s">
        <v>187</v>
      </c>
      <c r="O119" s="71" t="s">
        <v>258</v>
      </c>
      <c r="P119" s="299"/>
      <c r="Q119" s="71" t="s">
        <v>259</v>
      </c>
      <c r="R119" s="71" t="s">
        <v>260</v>
      </c>
      <c r="S119" s="299"/>
    </row>
    <row r="120" spans="1:19" ht="12.75">
      <c r="A120" s="73">
        <v>1</v>
      </c>
      <c r="B120" s="73">
        <v>2</v>
      </c>
      <c r="C120" s="73">
        <v>3</v>
      </c>
      <c r="D120" s="73">
        <v>4</v>
      </c>
      <c r="E120" s="73">
        <v>5</v>
      </c>
      <c r="F120" s="73">
        <v>6</v>
      </c>
      <c r="G120" s="73">
        <v>7</v>
      </c>
      <c r="H120" s="73">
        <v>8</v>
      </c>
      <c r="I120" s="73">
        <v>9</v>
      </c>
      <c r="J120" s="73">
        <v>10</v>
      </c>
      <c r="K120" s="73">
        <v>11</v>
      </c>
      <c r="L120" s="73">
        <v>12</v>
      </c>
      <c r="M120" s="73">
        <v>13</v>
      </c>
      <c r="N120" s="73">
        <v>14</v>
      </c>
      <c r="O120" s="73">
        <v>15</v>
      </c>
      <c r="P120" s="73">
        <v>16</v>
      </c>
      <c r="Q120" s="73">
        <v>17</v>
      </c>
      <c r="R120" s="73">
        <v>18</v>
      </c>
      <c r="S120" s="73">
        <v>19</v>
      </c>
    </row>
    <row r="121" spans="1:19" s="78" customFormat="1" ht="13.5" customHeight="1">
      <c r="A121" s="74" t="s">
        <v>6</v>
      </c>
      <c r="B121" s="75" t="s">
        <v>261</v>
      </c>
      <c r="C121" s="76"/>
      <c r="D121" s="77">
        <f>SUM(E121:K121)</f>
        <v>0</v>
      </c>
      <c r="E121" s="77"/>
      <c r="F121" s="77"/>
      <c r="G121" s="77"/>
      <c r="H121" s="77"/>
      <c r="I121" s="77"/>
      <c r="J121" s="77"/>
      <c r="K121" s="77"/>
      <c r="L121" s="77">
        <f>SUM(M121:O121)</f>
        <v>0</v>
      </c>
      <c r="M121" s="77"/>
      <c r="N121" s="77"/>
      <c r="O121" s="77"/>
      <c r="P121" s="77">
        <f>SUM(Q121:R121)</f>
        <v>0</v>
      </c>
      <c r="Q121" s="77"/>
      <c r="R121" s="77"/>
      <c r="S121" s="77">
        <f>D121+L121+P121</f>
        <v>0</v>
      </c>
    </row>
    <row r="122" spans="1:19" s="78" customFormat="1" ht="13.5" customHeight="1">
      <c r="A122" s="74" t="s">
        <v>7</v>
      </c>
      <c r="B122" s="75" t="s">
        <v>262</v>
      </c>
      <c r="C122" s="76"/>
      <c r="D122" s="77">
        <f aca="true" t="shared" si="25" ref="D122:D132">SUM(E122:K122)</f>
        <v>0</v>
      </c>
      <c r="E122" s="77"/>
      <c r="F122" s="77"/>
      <c r="G122" s="77"/>
      <c r="H122" s="77"/>
      <c r="I122" s="77"/>
      <c r="J122" s="77"/>
      <c r="K122" s="77"/>
      <c r="L122" s="77">
        <f aca="true" t="shared" si="26" ref="L122:L132">SUM(M122:O122)</f>
        <v>0</v>
      </c>
      <c r="M122" s="77"/>
      <c r="N122" s="77"/>
      <c r="O122" s="77"/>
      <c r="P122" s="77">
        <f aca="true" t="shared" si="27" ref="P122:P132">SUM(Q122:R122)</f>
        <v>0</v>
      </c>
      <c r="Q122" s="77"/>
      <c r="R122" s="77"/>
      <c r="S122" s="77">
        <f aca="true" t="shared" si="28" ref="S122:S132">D122+L122+P122</f>
        <v>0</v>
      </c>
    </row>
    <row r="123" spans="1:19" s="78" customFormat="1" ht="13.5" customHeight="1">
      <c r="A123" s="74" t="s">
        <v>8</v>
      </c>
      <c r="B123" s="75" t="s">
        <v>263</v>
      </c>
      <c r="C123" s="76"/>
      <c r="D123" s="77">
        <f t="shared" si="25"/>
        <v>0</v>
      </c>
      <c r="E123" s="77"/>
      <c r="F123" s="77"/>
      <c r="G123" s="77"/>
      <c r="H123" s="77"/>
      <c r="I123" s="77"/>
      <c r="J123" s="77"/>
      <c r="K123" s="77"/>
      <c r="L123" s="77">
        <f t="shared" si="26"/>
        <v>0</v>
      </c>
      <c r="M123" s="77"/>
      <c r="N123" s="77"/>
      <c r="O123" s="77"/>
      <c r="P123" s="77">
        <f t="shared" si="27"/>
        <v>0</v>
      </c>
      <c r="Q123" s="77"/>
      <c r="R123" s="77"/>
      <c r="S123" s="77">
        <f t="shared" si="28"/>
        <v>0</v>
      </c>
    </row>
    <row r="124" spans="1:19" s="78" customFormat="1" ht="13.5" customHeight="1">
      <c r="A124" s="74" t="s">
        <v>11</v>
      </c>
      <c r="B124" s="75" t="s">
        <v>264</v>
      </c>
      <c r="C124" s="76"/>
      <c r="D124" s="77">
        <f t="shared" si="25"/>
        <v>0</v>
      </c>
      <c r="E124" s="77"/>
      <c r="F124" s="77"/>
      <c r="G124" s="77"/>
      <c r="H124" s="77"/>
      <c r="I124" s="77"/>
      <c r="J124" s="77"/>
      <c r="K124" s="77"/>
      <c r="L124" s="77">
        <f t="shared" si="26"/>
        <v>0</v>
      </c>
      <c r="M124" s="77"/>
      <c r="N124" s="77"/>
      <c r="O124" s="77"/>
      <c r="P124" s="77">
        <f t="shared" si="27"/>
        <v>0</v>
      </c>
      <c r="Q124" s="77"/>
      <c r="R124" s="77"/>
      <c r="S124" s="77">
        <f t="shared" si="28"/>
        <v>0</v>
      </c>
    </row>
    <row r="125" spans="1:19" s="78" customFormat="1" ht="13.5" customHeight="1">
      <c r="A125" s="74" t="s">
        <v>12</v>
      </c>
      <c r="B125" s="75" t="s">
        <v>265</v>
      </c>
      <c r="C125" s="76"/>
      <c r="D125" s="77">
        <f t="shared" si="25"/>
        <v>0</v>
      </c>
      <c r="E125" s="77"/>
      <c r="F125" s="77"/>
      <c r="G125" s="77"/>
      <c r="H125" s="77"/>
      <c r="I125" s="77"/>
      <c r="J125" s="77"/>
      <c r="K125" s="77"/>
      <c r="L125" s="77">
        <f t="shared" si="26"/>
        <v>0</v>
      </c>
      <c r="M125" s="77"/>
      <c r="N125" s="77"/>
      <c r="O125" s="77"/>
      <c r="P125" s="77">
        <f t="shared" si="27"/>
        <v>0</v>
      </c>
      <c r="Q125" s="77"/>
      <c r="R125" s="77"/>
      <c r="S125" s="77">
        <f t="shared" si="28"/>
        <v>0</v>
      </c>
    </row>
    <row r="126" spans="1:19" s="78" customFormat="1" ht="13.5" customHeight="1">
      <c r="A126" s="74" t="s">
        <v>13</v>
      </c>
      <c r="B126" s="75" t="s">
        <v>266</v>
      </c>
      <c r="C126" s="76"/>
      <c r="D126" s="77">
        <f t="shared" si="25"/>
        <v>0</v>
      </c>
      <c r="E126" s="77"/>
      <c r="F126" s="77"/>
      <c r="G126" s="77"/>
      <c r="H126" s="77"/>
      <c r="I126" s="77"/>
      <c r="J126" s="77"/>
      <c r="K126" s="77"/>
      <c r="L126" s="77">
        <f t="shared" si="26"/>
        <v>0</v>
      </c>
      <c r="M126" s="77"/>
      <c r="N126" s="77"/>
      <c r="O126" s="77"/>
      <c r="P126" s="77">
        <f t="shared" si="27"/>
        <v>0</v>
      </c>
      <c r="Q126" s="77"/>
      <c r="R126" s="77"/>
      <c r="S126" s="77">
        <f t="shared" si="28"/>
        <v>0</v>
      </c>
    </row>
    <row r="127" spans="1:19" s="78" customFormat="1" ht="13.5" customHeight="1">
      <c r="A127" s="74" t="s">
        <v>32</v>
      </c>
      <c r="B127" s="75" t="s">
        <v>267</v>
      </c>
      <c r="C127" s="76"/>
      <c r="D127" s="77">
        <f t="shared" si="25"/>
        <v>0</v>
      </c>
      <c r="E127" s="77"/>
      <c r="F127" s="77"/>
      <c r="G127" s="77"/>
      <c r="H127" s="77"/>
      <c r="I127" s="77"/>
      <c r="J127" s="77"/>
      <c r="K127" s="77"/>
      <c r="L127" s="77">
        <f t="shared" si="26"/>
        <v>0</v>
      </c>
      <c r="M127" s="77"/>
      <c r="N127" s="77"/>
      <c r="O127" s="77"/>
      <c r="P127" s="77">
        <f t="shared" si="27"/>
        <v>0</v>
      </c>
      <c r="Q127" s="77"/>
      <c r="R127" s="77"/>
      <c r="S127" s="77">
        <f t="shared" si="28"/>
        <v>0</v>
      </c>
    </row>
    <row r="128" spans="1:19" s="78" customFormat="1" ht="13.5" customHeight="1">
      <c r="A128" s="74" t="s">
        <v>33</v>
      </c>
      <c r="B128" s="75" t="s">
        <v>268</v>
      </c>
      <c r="C128" s="76"/>
      <c r="D128" s="77">
        <f t="shared" si="25"/>
        <v>0</v>
      </c>
      <c r="E128" s="77"/>
      <c r="F128" s="77"/>
      <c r="G128" s="77"/>
      <c r="H128" s="77"/>
      <c r="I128" s="77"/>
      <c r="J128" s="77"/>
      <c r="K128" s="77"/>
      <c r="L128" s="77">
        <f t="shared" si="26"/>
        <v>0</v>
      </c>
      <c r="M128" s="77"/>
      <c r="N128" s="77"/>
      <c r="O128" s="77"/>
      <c r="P128" s="77">
        <f t="shared" si="27"/>
        <v>0</v>
      </c>
      <c r="Q128" s="77"/>
      <c r="R128" s="77"/>
      <c r="S128" s="77">
        <f t="shared" si="28"/>
        <v>0</v>
      </c>
    </row>
    <row r="129" spans="1:19" s="78" customFormat="1" ht="13.5" customHeight="1">
      <c r="A129" s="74" t="s">
        <v>34</v>
      </c>
      <c r="B129" s="75" t="s">
        <v>269</v>
      </c>
      <c r="C129" s="76"/>
      <c r="D129" s="77">
        <f t="shared" si="25"/>
        <v>0</v>
      </c>
      <c r="E129" s="77"/>
      <c r="F129" s="77"/>
      <c r="G129" s="77"/>
      <c r="H129" s="77"/>
      <c r="I129" s="77"/>
      <c r="J129" s="77"/>
      <c r="K129" s="77"/>
      <c r="L129" s="77">
        <f t="shared" si="26"/>
        <v>0</v>
      </c>
      <c r="M129" s="77"/>
      <c r="N129" s="77"/>
      <c r="O129" s="77"/>
      <c r="P129" s="77">
        <f t="shared" si="27"/>
        <v>0</v>
      </c>
      <c r="Q129" s="77"/>
      <c r="R129" s="77"/>
      <c r="S129" s="77">
        <f t="shared" si="28"/>
        <v>0</v>
      </c>
    </row>
    <row r="130" spans="1:19" s="78" customFormat="1" ht="13.5" customHeight="1">
      <c r="A130" s="74" t="s">
        <v>136</v>
      </c>
      <c r="B130" s="75" t="s">
        <v>270</v>
      </c>
      <c r="C130" s="76"/>
      <c r="D130" s="77">
        <f t="shared" si="25"/>
        <v>0</v>
      </c>
      <c r="E130" s="77"/>
      <c r="F130" s="77"/>
      <c r="G130" s="77"/>
      <c r="H130" s="77"/>
      <c r="I130" s="77"/>
      <c r="J130" s="77"/>
      <c r="K130" s="77"/>
      <c r="L130" s="77">
        <f t="shared" si="26"/>
        <v>0</v>
      </c>
      <c r="M130" s="77"/>
      <c r="N130" s="77"/>
      <c r="O130" s="77"/>
      <c r="P130" s="77">
        <f t="shared" si="27"/>
        <v>0</v>
      </c>
      <c r="Q130" s="77"/>
      <c r="R130" s="77"/>
      <c r="S130" s="77">
        <f t="shared" si="28"/>
        <v>0</v>
      </c>
    </row>
    <row r="131" spans="1:19" s="78" customFormat="1" ht="13.5" customHeight="1">
      <c r="A131" s="74" t="s">
        <v>137</v>
      </c>
      <c r="B131" s="75" t="s">
        <v>271</v>
      </c>
      <c r="C131" s="76"/>
      <c r="D131" s="77">
        <f t="shared" si="25"/>
        <v>0</v>
      </c>
      <c r="E131" s="77"/>
      <c r="F131" s="77"/>
      <c r="G131" s="77"/>
      <c r="H131" s="77"/>
      <c r="I131" s="77"/>
      <c r="J131" s="77"/>
      <c r="K131" s="77"/>
      <c r="L131" s="77">
        <f t="shared" si="26"/>
        <v>0</v>
      </c>
      <c r="M131" s="77"/>
      <c r="N131" s="77"/>
      <c r="O131" s="77"/>
      <c r="P131" s="77">
        <f t="shared" si="27"/>
        <v>0</v>
      </c>
      <c r="Q131" s="77"/>
      <c r="R131" s="77"/>
      <c r="S131" s="77">
        <f t="shared" si="28"/>
        <v>0</v>
      </c>
    </row>
    <row r="132" spans="1:19" s="78" customFormat="1" ht="13.5" customHeight="1">
      <c r="A132" s="74" t="s">
        <v>272</v>
      </c>
      <c r="B132" s="75" t="s">
        <v>273</v>
      </c>
      <c r="C132" s="76"/>
      <c r="D132" s="77">
        <f t="shared" si="25"/>
        <v>0</v>
      </c>
      <c r="E132" s="77"/>
      <c r="F132" s="77"/>
      <c r="G132" s="77"/>
      <c r="H132" s="77"/>
      <c r="I132" s="77"/>
      <c r="J132" s="77"/>
      <c r="K132" s="77"/>
      <c r="L132" s="77">
        <f t="shared" si="26"/>
        <v>0</v>
      </c>
      <c r="M132" s="77"/>
      <c r="N132" s="77"/>
      <c r="O132" s="77"/>
      <c r="P132" s="77">
        <f t="shared" si="27"/>
        <v>0</v>
      </c>
      <c r="Q132" s="77"/>
      <c r="R132" s="77"/>
      <c r="S132" s="77">
        <f t="shared" si="28"/>
        <v>0</v>
      </c>
    </row>
    <row r="133" spans="1:19" s="82" customFormat="1" ht="13.5" customHeight="1">
      <c r="A133" s="79"/>
      <c r="B133" s="79" t="s">
        <v>274</v>
      </c>
      <c r="C133" s="80">
        <f>SUM(C121:C132)/12</f>
        <v>0</v>
      </c>
      <c r="D133" s="81">
        <f>SUM(D121:D132)</f>
        <v>0</v>
      </c>
      <c r="E133" s="81">
        <f aca="true" t="shared" si="29" ref="E133:S133">SUM(E121:E132)</f>
        <v>0</v>
      </c>
      <c r="F133" s="81">
        <f t="shared" si="29"/>
        <v>0</v>
      </c>
      <c r="G133" s="81">
        <f t="shared" si="29"/>
        <v>0</v>
      </c>
      <c r="H133" s="81">
        <f t="shared" si="29"/>
        <v>0</v>
      </c>
      <c r="I133" s="81">
        <f t="shared" si="29"/>
        <v>0</v>
      </c>
      <c r="J133" s="81">
        <f t="shared" si="29"/>
        <v>0</v>
      </c>
      <c r="K133" s="81">
        <f t="shared" si="29"/>
        <v>0</v>
      </c>
      <c r="L133" s="81">
        <f t="shared" si="29"/>
        <v>0</v>
      </c>
      <c r="M133" s="81">
        <f t="shared" si="29"/>
        <v>0</v>
      </c>
      <c r="N133" s="81">
        <f t="shared" si="29"/>
        <v>0</v>
      </c>
      <c r="O133" s="81">
        <f t="shared" si="29"/>
        <v>0</v>
      </c>
      <c r="P133" s="81">
        <f t="shared" si="29"/>
        <v>0</v>
      </c>
      <c r="Q133" s="81">
        <f t="shared" si="29"/>
        <v>0</v>
      </c>
      <c r="R133" s="81">
        <f t="shared" si="29"/>
        <v>0</v>
      </c>
      <c r="S133" s="81">
        <f t="shared" si="29"/>
        <v>0</v>
      </c>
    </row>
    <row r="134" spans="3:19" ht="12.75">
      <c r="C134" s="83" t="s">
        <v>275</v>
      </c>
      <c r="D134" s="84">
        <f>E133+F133+G133+H133+I133+J133+K133</f>
        <v>0</v>
      </c>
      <c r="L134" s="84">
        <f>M133+N133+O133</f>
        <v>0</v>
      </c>
      <c r="P134" s="84">
        <f>Q133+R133</f>
        <v>0</v>
      </c>
      <c r="S134" s="84">
        <f>L133+D133+P133</f>
        <v>0</v>
      </c>
    </row>
    <row r="135" spans="1:12" ht="15">
      <c r="A135" s="66" t="s">
        <v>276</v>
      </c>
      <c r="B135" s="85" t="s">
        <v>277</v>
      </c>
      <c r="C135" s="87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2" ht="12.75">
      <c r="A136" s="66" t="s">
        <v>278</v>
      </c>
      <c r="B136" s="85" t="s">
        <v>279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2" r:id="rId1"/>
  <rowBreaks count="2" manualBreakCount="2">
    <brk id="49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SheetLayoutView="100" zoomScalePageLayoutView="0" workbookViewId="0" topLeftCell="A1">
      <selection activeCell="I131" sqref="I131"/>
    </sheetView>
  </sheetViews>
  <sheetFormatPr defaultColWidth="8.796875" defaultRowHeight="14.25"/>
  <cols>
    <col min="1" max="1" width="3.19921875" style="66" customWidth="1"/>
    <col min="2" max="2" width="12.59765625" style="66" customWidth="1"/>
    <col min="3" max="3" width="7.59765625" style="66" customWidth="1"/>
    <col min="4" max="4" width="12.8984375" style="66" customWidth="1"/>
    <col min="5" max="5" width="11.19921875" style="66" customWidth="1"/>
    <col min="6" max="11" width="10.69921875" style="66" customWidth="1"/>
    <col min="12" max="12" width="12.8984375" style="66" customWidth="1"/>
    <col min="13" max="15" width="10.69921875" style="66" customWidth="1"/>
    <col min="16" max="16" width="12.8984375" style="66" customWidth="1"/>
    <col min="17" max="18" width="10.69921875" style="66" customWidth="1"/>
    <col min="19" max="19" width="12.8984375" style="66" customWidth="1"/>
    <col min="20" max="16384" width="9" style="66" customWidth="1"/>
  </cols>
  <sheetData>
    <row r="1" ht="12.75">
      <c r="P1" s="66" t="s">
        <v>310</v>
      </c>
    </row>
    <row r="2" spans="1:19" ht="19.5" customHeight="1">
      <c r="A2" s="300" t="s">
        <v>307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ht="19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ht="12.75">
      <c r="A4" s="303" t="s">
        <v>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ht="12.75">
      <c r="S5" s="4" t="s">
        <v>140</v>
      </c>
    </row>
    <row r="6" ht="15">
      <c r="A6" s="67" t="s">
        <v>245</v>
      </c>
    </row>
    <row r="8" spans="1:19" ht="12.75">
      <c r="A8" s="298" t="s">
        <v>226</v>
      </c>
      <c r="B8" s="298" t="s">
        <v>120</v>
      </c>
      <c r="C8" s="298" t="s">
        <v>246</v>
      </c>
      <c r="D8" s="298" t="s">
        <v>228</v>
      </c>
      <c r="E8" s="68" t="s">
        <v>247</v>
      </c>
      <c r="F8" s="69"/>
      <c r="G8" s="69"/>
      <c r="H8" s="69"/>
      <c r="I8" s="69"/>
      <c r="J8" s="69"/>
      <c r="K8" s="70"/>
      <c r="L8" s="298" t="s">
        <v>248</v>
      </c>
      <c r="M8" s="68" t="s">
        <v>247</v>
      </c>
      <c r="N8" s="69"/>
      <c r="O8" s="69"/>
      <c r="P8" s="298" t="s">
        <v>249</v>
      </c>
      <c r="Q8" s="68" t="s">
        <v>247</v>
      </c>
      <c r="R8" s="69"/>
      <c r="S8" s="298" t="s">
        <v>250</v>
      </c>
    </row>
    <row r="9" spans="1:19" ht="38.25" customHeight="1">
      <c r="A9" s="299"/>
      <c r="B9" s="299"/>
      <c r="C9" s="299"/>
      <c r="D9" s="299"/>
      <c r="E9" s="71" t="s">
        <v>251</v>
      </c>
      <c r="F9" s="71" t="s">
        <v>252</v>
      </c>
      <c r="G9" s="71" t="s">
        <v>253</v>
      </c>
      <c r="H9" s="71" t="s">
        <v>254</v>
      </c>
      <c r="I9" s="71" t="s">
        <v>255</v>
      </c>
      <c r="J9" s="71" t="s">
        <v>256</v>
      </c>
      <c r="K9" s="72" t="s">
        <v>257</v>
      </c>
      <c r="L9" s="299"/>
      <c r="M9" s="71" t="s">
        <v>188</v>
      </c>
      <c r="N9" s="71" t="s">
        <v>187</v>
      </c>
      <c r="O9" s="71" t="s">
        <v>287</v>
      </c>
      <c r="P9" s="299"/>
      <c r="Q9" s="71" t="s">
        <v>259</v>
      </c>
      <c r="R9" s="71" t="s">
        <v>260</v>
      </c>
      <c r="S9" s="299"/>
    </row>
    <row r="10" spans="1:19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</row>
    <row r="11" spans="1:19" s="78" customFormat="1" ht="13.5" customHeight="1">
      <c r="A11" s="74" t="s">
        <v>6</v>
      </c>
      <c r="B11" s="75" t="s">
        <v>261</v>
      </c>
      <c r="C11" s="76"/>
      <c r="D11" s="77">
        <f>SUM(E11:K11)</f>
        <v>0</v>
      </c>
      <c r="E11" s="77"/>
      <c r="F11" s="77"/>
      <c r="G11" s="77"/>
      <c r="H11" s="77"/>
      <c r="I11" s="77"/>
      <c r="J11" s="77"/>
      <c r="K11" s="77"/>
      <c r="L11" s="77">
        <f>SUM(M11:O11)</f>
        <v>0</v>
      </c>
      <c r="M11" s="77"/>
      <c r="N11" s="77"/>
      <c r="O11" s="77"/>
      <c r="P11" s="77">
        <f>SUM(Q11:R11)</f>
        <v>0</v>
      </c>
      <c r="Q11" s="77"/>
      <c r="R11" s="77"/>
      <c r="S11" s="77">
        <f>D11+L11+P11</f>
        <v>0</v>
      </c>
    </row>
    <row r="12" spans="1:19" s="78" customFormat="1" ht="13.5" customHeight="1">
      <c r="A12" s="74" t="s">
        <v>7</v>
      </c>
      <c r="B12" s="75" t="s">
        <v>262</v>
      </c>
      <c r="C12" s="76"/>
      <c r="D12" s="77">
        <f aca="true" t="shared" si="0" ref="D12:D22">SUM(E12:K12)</f>
        <v>0</v>
      </c>
      <c r="E12" s="77"/>
      <c r="F12" s="77"/>
      <c r="G12" s="77"/>
      <c r="H12" s="77"/>
      <c r="I12" s="77"/>
      <c r="J12" s="77"/>
      <c r="K12" s="77"/>
      <c r="L12" s="77">
        <f aca="true" t="shared" si="1" ref="L12:L22">SUM(M12:O12)</f>
        <v>0</v>
      </c>
      <c r="M12" s="77"/>
      <c r="N12" s="77"/>
      <c r="O12" s="77"/>
      <c r="P12" s="77">
        <f aca="true" t="shared" si="2" ref="P12:P22">SUM(Q12:R12)</f>
        <v>0</v>
      </c>
      <c r="Q12" s="77"/>
      <c r="R12" s="77"/>
      <c r="S12" s="77">
        <f aca="true" t="shared" si="3" ref="S12:S22">D12+L12+P12</f>
        <v>0</v>
      </c>
    </row>
    <row r="13" spans="1:19" s="78" customFormat="1" ht="13.5" customHeight="1">
      <c r="A13" s="74" t="s">
        <v>8</v>
      </c>
      <c r="B13" s="75" t="s">
        <v>263</v>
      </c>
      <c r="C13" s="76"/>
      <c r="D13" s="77">
        <f t="shared" si="0"/>
        <v>0</v>
      </c>
      <c r="E13" s="77"/>
      <c r="F13" s="77"/>
      <c r="G13" s="77"/>
      <c r="H13" s="77"/>
      <c r="I13" s="77"/>
      <c r="J13" s="77"/>
      <c r="K13" s="77"/>
      <c r="L13" s="77">
        <f t="shared" si="1"/>
        <v>0</v>
      </c>
      <c r="M13" s="77"/>
      <c r="N13" s="77"/>
      <c r="O13" s="77"/>
      <c r="P13" s="77">
        <f t="shared" si="2"/>
        <v>0</v>
      </c>
      <c r="Q13" s="77"/>
      <c r="R13" s="77"/>
      <c r="S13" s="77">
        <f t="shared" si="3"/>
        <v>0</v>
      </c>
    </row>
    <row r="14" spans="1:19" s="78" customFormat="1" ht="13.5" customHeight="1">
      <c r="A14" s="74" t="s">
        <v>11</v>
      </c>
      <c r="B14" s="75" t="s">
        <v>264</v>
      </c>
      <c r="C14" s="76"/>
      <c r="D14" s="77">
        <f t="shared" si="0"/>
        <v>0</v>
      </c>
      <c r="E14" s="77"/>
      <c r="F14" s="77"/>
      <c r="G14" s="77"/>
      <c r="H14" s="77"/>
      <c r="I14" s="77"/>
      <c r="J14" s="77"/>
      <c r="K14" s="77"/>
      <c r="L14" s="77">
        <f t="shared" si="1"/>
        <v>0</v>
      </c>
      <c r="M14" s="77"/>
      <c r="N14" s="77"/>
      <c r="O14" s="77"/>
      <c r="P14" s="77">
        <f t="shared" si="2"/>
        <v>0</v>
      </c>
      <c r="Q14" s="77"/>
      <c r="R14" s="77"/>
      <c r="S14" s="77">
        <f t="shared" si="3"/>
        <v>0</v>
      </c>
    </row>
    <row r="15" spans="1:19" s="78" customFormat="1" ht="13.5" customHeight="1">
      <c r="A15" s="74" t="s">
        <v>12</v>
      </c>
      <c r="B15" s="75" t="s">
        <v>265</v>
      </c>
      <c r="C15" s="76"/>
      <c r="D15" s="77">
        <f t="shared" si="0"/>
        <v>0</v>
      </c>
      <c r="E15" s="77"/>
      <c r="F15" s="77"/>
      <c r="G15" s="77"/>
      <c r="H15" s="77"/>
      <c r="I15" s="77"/>
      <c r="J15" s="77"/>
      <c r="K15" s="77"/>
      <c r="L15" s="77">
        <f t="shared" si="1"/>
        <v>0</v>
      </c>
      <c r="M15" s="77"/>
      <c r="N15" s="77"/>
      <c r="O15" s="77"/>
      <c r="P15" s="77">
        <f t="shared" si="2"/>
        <v>0</v>
      </c>
      <c r="Q15" s="77"/>
      <c r="R15" s="77"/>
      <c r="S15" s="77">
        <f t="shared" si="3"/>
        <v>0</v>
      </c>
    </row>
    <row r="16" spans="1:19" s="78" customFormat="1" ht="13.5" customHeight="1">
      <c r="A16" s="74" t="s">
        <v>13</v>
      </c>
      <c r="B16" s="75" t="s">
        <v>266</v>
      </c>
      <c r="C16" s="76"/>
      <c r="D16" s="77">
        <f t="shared" si="0"/>
        <v>0</v>
      </c>
      <c r="E16" s="77"/>
      <c r="F16" s="77"/>
      <c r="G16" s="77"/>
      <c r="H16" s="77"/>
      <c r="I16" s="77"/>
      <c r="J16" s="77"/>
      <c r="K16" s="77"/>
      <c r="L16" s="77">
        <f t="shared" si="1"/>
        <v>0</v>
      </c>
      <c r="M16" s="77"/>
      <c r="N16" s="77"/>
      <c r="O16" s="77"/>
      <c r="P16" s="77">
        <f t="shared" si="2"/>
        <v>0</v>
      </c>
      <c r="Q16" s="77"/>
      <c r="R16" s="77"/>
      <c r="S16" s="77">
        <f t="shared" si="3"/>
        <v>0</v>
      </c>
    </row>
    <row r="17" spans="1:19" s="78" customFormat="1" ht="13.5" customHeight="1">
      <c r="A17" s="74" t="s">
        <v>32</v>
      </c>
      <c r="B17" s="75" t="s">
        <v>267</v>
      </c>
      <c r="C17" s="76"/>
      <c r="D17" s="77">
        <f t="shared" si="0"/>
        <v>0</v>
      </c>
      <c r="E17" s="77"/>
      <c r="F17" s="77"/>
      <c r="G17" s="77"/>
      <c r="H17" s="77"/>
      <c r="I17" s="77"/>
      <c r="J17" s="77"/>
      <c r="K17" s="77"/>
      <c r="L17" s="77">
        <f t="shared" si="1"/>
        <v>0</v>
      </c>
      <c r="M17" s="77"/>
      <c r="N17" s="77"/>
      <c r="O17" s="77"/>
      <c r="P17" s="77">
        <f t="shared" si="2"/>
        <v>0</v>
      </c>
      <c r="Q17" s="77"/>
      <c r="R17" s="77"/>
      <c r="S17" s="77">
        <f t="shared" si="3"/>
        <v>0</v>
      </c>
    </row>
    <row r="18" spans="1:19" s="78" customFormat="1" ht="13.5" customHeight="1">
      <c r="A18" s="74" t="s">
        <v>33</v>
      </c>
      <c r="B18" s="75" t="s">
        <v>268</v>
      </c>
      <c r="C18" s="76"/>
      <c r="D18" s="77">
        <f t="shared" si="0"/>
        <v>0</v>
      </c>
      <c r="E18" s="77"/>
      <c r="F18" s="77"/>
      <c r="G18" s="77"/>
      <c r="H18" s="77"/>
      <c r="I18" s="77"/>
      <c r="J18" s="77"/>
      <c r="K18" s="77"/>
      <c r="L18" s="77">
        <f t="shared" si="1"/>
        <v>0</v>
      </c>
      <c r="M18" s="77"/>
      <c r="N18" s="77"/>
      <c r="O18" s="77"/>
      <c r="P18" s="77">
        <f t="shared" si="2"/>
        <v>0</v>
      </c>
      <c r="Q18" s="77"/>
      <c r="R18" s="77"/>
      <c r="S18" s="77">
        <f t="shared" si="3"/>
        <v>0</v>
      </c>
    </row>
    <row r="19" spans="1:19" s="78" customFormat="1" ht="13.5" customHeight="1">
      <c r="A19" s="74" t="s">
        <v>34</v>
      </c>
      <c r="B19" s="75" t="s">
        <v>269</v>
      </c>
      <c r="C19" s="76"/>
      <c r="D19" s="77">
        <f t="shared" si="0"/>
        <v>0</v>
      </c>
      <c r="E19" s="77"/>
      <c r="F19" s="77"/>
      <c r="G19" s="77"/>
      <c r="H19" s="77"/>
      <c r="I19" s="77"/>
      <c r="J19" s="77"/>
      <c r="K19" s="77"/>
      <c r="L19" s="77">
        <f t="shared" si="1"/>
        <v>0</v>
      </c>
      <c r="M19" s="77"/>
      <c r="N19" s="77"/>
      <c r="O19" s="77"/>
      <c r="P19" s="77">
        <f t="shared" si="2"/>
        <v>0</v>
      </c>
      <c r="Q19" s="77"/>
      <c r="R19" s="77"/>
      <c r="S19" s="77">
        <f t="shared" si="3"/>
        <v>0</v>
      </c>
    </row>
    <row r="20" spans="1:19" s="78" customFormat="1" ht="13.5" customHeight="1">
      <c r="A20" s="74" t="s">
        <v>136</v>
      </c>
      <c r="B20" s="75" t="s">
        <v>270</v>
      </c>
      <c r="C20" s="76"/>
      <c r="D20" s="77">
        <f t="shared" si="0"/>
        <v>0</v>
      </c>
      <c r="E20" s="77"/>
      <c r="F20" s="77"/>
      <c r="G20" s="77"/>
      <c r="H20" s="77"/>
      <c r="I20" s="77"/>
      <c r="J20" s="77"/>
      <c r="K20" s="77"/>
      <c r="L20" s="77">
        <f t="shared" si="1"/>
        <v>0</v>
      </c>
      <c r="M20" s="77"/>
      <c r="N20" s="77"/>
      <c r="O20" s="77"/>
      <c r="P20" s="77">
        <f t="shared" si="2"/>
        <v>0</v>
      </c>
      <c r="Q20" s="77"/>
      <c r="R20" s="77"/>
      <c r="S20" s="77">
        <f t="shared" si="3"/>
        <v>0</v>
      </c>
    </row>
    <row r="21" spans="1:19" s="78" customFormat="1" ht="13.5" customHeight="1">
      <c r="A21" s="74" t="s">
        <v>137</v>
      </c>
      <c r="B21" s="75" t="s">
        <v>271</v>
      </c>
      <c r="C21" s="76"/>
      <c r="D21" s="77">
        <f t="shared" si="0"/>
        <v>0</v>
      </c>
      <c r="E21" s="77"/>
      <c r="F21" s="77"/>
      <c r="G21" s="77"/>
      <c r="H21" s="77"/>
      <c r="I21" s="77"/>
      <c r="J21" s="77"/>
      <c r="K21" s="77"/>
      <c r="L21" s="77">
        <f t="shared" si="1"/>
        <v>0</v>
      </c>
      <c r="M21" s="77"/>
      <c r="N21" s="77"/>
      <c r="O21" s="77"/>
      <c r="P21" s="77">
        <f t="shared" si="2"/>
        <v>0</v>
      </c>
      <c r="Q21" s="77"/>
      <c r="R21" s="77"/>
      <c r="S21" s="77">
        <f t="shared" si="3"/>
        <v>0</v>
      </c>
    </row>
    <row r="22" spans="1:19" s="78" customFormat="1" ht="13.5" customHeight="1">
      <c r="A22" s="74" t="s">
        <v>272</v>
      </c>
      <c r="B22" s="75" t="s">
        <v>273</v>
      </c>
      <c r="C22" s="76"/>
      <c r="D22" s="77">
        <f t="shared" si="0"/>
        <v>0</v>
      </c>
      <c r="E22" s="77"/>
      <c r="F22" s="77"/>
      <c r="G22" s="77"/>
      <c r="H22" s="77"/>
      <c r="I22" s="77"/>
      <c r="J22" s="77"/>
      <c r="K22" s="77"/>
      <c r="L22" s="77">
        <f t="shared" si="1"/>
        <v>0</v>
      </c>
      <c r="M22" s="77"/>
      <c r="N22" s="77"/>
      <c r="O22" s="77"/>
      <c r="P22" s="77">
        <f t="shared" si="2"/>
        <v>0</v>
      </c>
      <c r="Q22" s="77"/>
      <c r="R22" s="77"/>
      <c r="S22" s="77">
        <f t="shared" si="3"/>
        <v>0</v>
      </c>
    </row>
    <row r="23" spans="1:19" s="82" customFormat="1" ht="13.5" customHeight="1">
      <c r="A23" s="79"/>
      <c r="B23" s="79" t="s">
        <v>274</v>
      </c>
      <c r="C23" s="80">
        <f>SUM(C11:C22)/12</f>
        <v>0</v>
      </c>
      <c r="D23" s="81">
        <f>SUM(D11:D22)</f>
        <v>0</v>
      </c>
      <c r="E23" s="81">
        <f aca="true" t="shared" si="4" ref="E23:S23">SUM(E11:E22)</f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0</v>
      </c>
    </row>
    <row r="24" spans="3:19" ht="12.75">
      <c r="C24" s="83" t="s">
        <v>275</v>
      </c>
      <c r="D24" s="84">
        <f>E23+F23+G23+H23+I23+J23+K23</f>
        <v>0</v>
      </c>
      <c r="L24" s="84">
        <f>M23+N23+O23</f>
        <v>0</v>
      </c>
      <c r="P24" s="84">
        <f>Q23+R23</f>
        <v>0</v>
      </c>
      <c r="S24" s="84">
        <f>L23+D23+P23</f>
        <v>0</v>
      </c>
    </row>
    <row r="25" spans="1:12" ht="15">
      <c r="A25" s="66" t="s">
        <v>276</v>
      </c>
      <c r="B25" s="85" t="s">
        <v>277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</row>
    <row r="26" spans="1:2" ht="12.75">
      <c r="A26" s="66" t="s">
        <v>278</v>
      </c>
      <c r="B26" s="85" t="s">
        <v>279</v>
      </c>
    </row>
    <row r="27" spans="1:7" ht="15">
      <c r="A27" s="66" t="s">
        <v>285</v>
      </c>
      <c r="B27" s="85" t="s">
        <v>286</v>
      </c>
      <c r="C27" s="87"/>
      <c r="D27" s="88"/>
      <c r="E27" s="88"/>
      <c r="F27" s="88"/>
      <c r="G27" s="88"/>
    </row>
    <row r="28" ht="15">
      <c r="A28" s="67" t="s">
        <v>280</v>
      </c>
    </row>
    <row r="30" spans="1:19" ht="12.75">
      <c r="A30" s="298" t="s">
        <v>226</v>
      </c>
      <c r="B30" s="298" t="s">
        <v>120</v>
      </c>
      <c r="C30" s="298" t="s">
        <v>246</v>
      </c>
      <c r="D30" s="298" t="s">
        <v>228</v>
      </c>
      <c r="E30" s="68" t="s">
        <v>247</v>
      </c>
      <c r="F30" s="69"/>
      <c r="G30" s="69"/>
      <c r="H30" s="69"/>
      <c r="I30" s="69"/>
      <c r="J30" s="69"/>
      <c r="K30" s="70"/>
      <c r="L30" s="298" t="s">
        <v>248</v>
      </c>
      <c r="M30" s="68" t="s">
        <v>247</v>
      </c>
      <c r="N30" s="69"/>
      <c r="O30" s="69"/>
      <c r="P30" s="298" t="s">
        <v>249</v>
      </c>
      <c r="Q30" s="68" t="s">
        <v>247</v>
      </c>
      <c r="R30" s="69"/>
      <c r="S30" s="298" t="s">
        <v>250</v>
      </c>
    </row>
    <row r="31" spans="1:19" ht="38.25" customHeight="1">
      <c r="A31" s="299"/>
      <c r="B31" s="299"/>
      <c r="C31" s="299"/>
      <c r="D31" s="299"/>
      <c r="E31" s="71" t="s">
        <v>251</v>
      </c>
      <c r="F31" s="71" t="s">
        <v>252</v>
      </c>
      <c r="G31" s="71" t="s">
        <v>253</v>
      </c>
      <c r="H31" s="71" t="s">
        <v>254</v>
      </c>
      <c r="I31" s="71" t="s">
        <v>255</v>
      </c>
      <c r="J31" s="71" t="s">
        <v>256</v>
      </c>
      <c r="K31" s="72" t="s">
        <v>257</v>
      </c>
      <c r="L31" s="299"/>
      <c r="M31" s="71" t="s">
        <v>188</v>
      </c>
      <c r="N31" s="71" t="s">
        <v>187</v>
      </c>
      <c r="O31" s="71" t="s">
        <v>258</v>
      </c>
      <c r="P31" s="299"/>
      <c r="Q31" s="71" t="s">
        <v>259</v>
      </c>
      <c r="R31" s="71" t="s">
        <v>260</v>
      </c>
      <c r="S31" s="299"/>
    </row>
    <row r="32" spans="1:19" ht="12.75">
      <c r="A32" s="73">
        <v>1</v>
      </c>
      <c r="B32" s="73">
        <v>2</v>
      </c>
      <c r="C32" s="73">
        <v>3</v>
      </c>
      <c r="D32" s="73">
        <v>4</v>
      </c>
      <c r="E32" s="73">
        <v>5</v>
      </c>
      <c r="F32" s="73">
        <v>6</v>
      </c>
      <c r="G32" s="73">
        <v>7</v>
      </c>
      <c r="H32" s="73">
        <v>8</v>
      </c>
      <c r="I32" s="73">
        <v>9</v>
      </c>
      <c r="J32" s="73">
        <v>10</v>
      </c>
      <c r="K32" s="73">
        <v>11</v>
      </c>
      <c r="L32" s="73">
        <v>12</v>
      </c>
      <c r="M32" s="73">
        <v>13</v>
      </c>
      <c r="N32" s="73">
        <v>14</v>
      </c>
      <c r="O32" s="73">
        <v>15</v>
      </c>
      <c r="P32" s="73">
        <v>16</v>
      </c>
      <c r="Q32" s="73">
        <v>17</v>
      </c>
      <c r="R32" s="73">
        <v>18</v>
      </c>
      <c r="S32" s="73">
        <v>19</v>
      </c>
    </row>
    <row r="33" spans="1:19" s="78" customFormat="1" ht="13.5" customHeight="1">
      <c r="A33" s="74" t="s">
        <v>6</v>
      </c>
      <c r="B33" s="75" t="s">
        <v>261</v>
      </c>
      <c r="C33" s="76"/>
      <c r="D33" s="77">
        <f>SUM(E33:K33)</f>
        <v>0</v>
      </c>
      <c r="E33" s="77"/>
      <c r="F33" s="77"/>
      <c r="G33" s="77"/>
      <c r="H33" s="77"/>
      <c r="I33" s="77"/>
      <c r="J33" s="77"/>
      <c r="K33" s="77"/>
      <c r="L33" s="77">
        <f>SUM(M33:O33)</f>
        <v>0</v>
      </c>
      <c r="M33" s="77"/>
      <c r="N33" s="77"/>
      <c r="O33" s="77"/>
      <c r="P33" s="77">
        <f>SUM(Q33:R33)</f>
        <v>0</v>
      </c>
      <c r="Q33" s="77"/>
      <c r="R33" s="77"/>
      <c r="S33" s="77">
        <f>D33+L33+P33</f>
        <v>0</v>
      </c>
    </row>
    <row r="34" spans="1:19" s="78" customFormat="1" ht="13.5" customHeight="1">
      <c r="A34" s="74" t="s">
        <v>7</v>
      </c>
      <c r="B34" s="75" t="s">
        <v>262</v>
      </c>
      <c r="C34" s="76"/>
      <c r="D34" s="77">
        <f aca="true" t="shared" si="5" ref="D34:D44">SUM(E34:K34)</f>
        <v>0</v>
      </c>
      <c r="E34" s="77"/>
      <c r="F34" s="77"/>
      <c r="G34" s="77"/>
      <c r="H34" s="77"/>
      <c r="I34" s="77"/>
      <c r="J34" s="77"/>
      <c r="K34" s="77"/>
      <c r="L34" s="77">
        <f aca="true" t="shared" si="6" ref="L34:L44">SUM(M34:O34)</f>
        <v>0</v>
      </c>
      <c r="M34" s="77"/>
      <c r="N34" s="77"/>
      <c r="O34" s="77"/>
      <c r="P34" s="77">
        <f aca="true" t="shared" si="7" ref="P34:P44">SUM(Q34:R34)</f>
        <v>0</v>
      </c>
      <c r="Q34" s="77"/>
      <c r="R34" s="77"/>
      <c r="S34" s="77">
        <f aca="true" t="shared" si="8" ref="S34:S44">D34+L34+P34</f>
        <v>0</v>
      </c>
    </row>
    <row r="35" spans="1:19" s="78" customFormat="1" ht="13.5" customHeight="1">
      <c r="A35" s="74" t="s">
        <v>8</v>
      </c>
      <c r="B35" s="75" t="s">
        <v>263</v>
      </c>
      <c r="C35" s="76"/>
      <c r="D35" s="77">
        <f t="shared" si="5"/>
        <v>0</v>
      </c>
      <c r="E35" s="77"/>
      <c r="F35" s="77"/>
      <c r="G35" s="77"/>
      <c r="H35" s="77"/>
      <c r="I35" s="77"/>
      <c r="J35" s="77"/>
      <c r="K35" s="77"/>
      <c r="L35" s="77">
        <f t="shared" si="6"/>
        <v>0</v>
      </c>
      <c r="M35" s="77"/>
      <c r="N35" s="77"/>
      <c r="O35" s="77"/>
      <c r="P35" s="77">
        <f t="shared" si="7"/>
        <v>0</v>
      </c>
      <c r="Q35" s="77"/>
      <c r="R35" s="77"/>
      <c r="S35" s="77">
        <f t="shared" si="8"/>
        <v>0</v>
      </c>
    </row>
    <row r="36" spans="1:19" s="78" customFormat="1" ht="13.5" customHeight="1">
      <c r="A36" s="74" t="s">
        <v>11</v>
      </c>
      <c r="B36" s="75" t="s">
        <v>264</v>
      </c>
      <c r="C36" s="76"/>
      <c r="D36" s="77">
        <f t="shared" si="5"/>
        <v>0</v>
      </c>
      <c r="E36" s="77"/>
      <c r="F36" s="77"/>
      <c r="G36" s="77"/>
      <c r="H36" s="77"/>
      <c r="I36" s="77"/>
      <c r="J36" s="77"/>
      <c r="K36" s="77"/>
      <c r="L36" s="77">
        <f t="shared" si="6"/>
        <v>0</v>
      </c>
      <c r="M36" s="77"/>
      <c r="N36" s="77"/>
      <c r="O36" s="77"/>
      <c r="P36" s="77">
        <f t="shared" si="7"/>
        <v>0</v>
      </c>
      <c r="Q36" s="77"/>
      <c r="R36" s="77"/>
      <c r="S36" s="77">
        <f t="shared" si="8"/>
        <v>0</v>
      </c>
    </row>
    <row r="37" spans="1:19" s="78" customFormat="1" ht="13.5" customHeight="1">
      <c r="A37" s="74" t="s">
        <v>12</v>
      </c>
      <c r="B37" s="75" t="s">
        <v>265</v>
      </c>
      <c r="C37" s="76"/>
      <c r="D37" s="77">
        <f t="shared" si="5"/>
        <v>0</v>
      </c>
      <c r="E37" s="77"/>
      <c r="F37" s="77"/>
      <c r="G37" s="77"/>
      <c r="H37" s="77"/>
      <c r="I37" s="77"/>
      <c r="J37" s="77"/>
      <c r="K37" s="77"/>
      <c r="L37" s="77">
        <f t="shared" si="6"/>
        <v>0</v>
      </c>
      <c r="M37" s="77"/>
      <c r="N37" s="77"/>
      <c r="O37" s="77"/>
      <c r="P37" s="77">
        <f t="shared" si="7"/>
        <v>0</v>
      </c>
      <c r="Q37" s="77"/>
      <c r="R37" s="77"/>
      <c r="S37" s="77">
        <f t="shared" si="8"/>
        <v>0</v>
      </c>
    </row>
    <row r="38" spans="1:19" s="78" customFormat="1" ht="13.5" customHeight="1">
      <c r="A38" s="74" t="s">
        <v>13</v>
      </c>
      <c r="B38" s="75" t="s">
        <v>266</v>
      </c>
      <c r="C38" s="76"/>
      <c r="D38" s="77">
        <f t="shared" si="5"/>
        <v>0</v>
      </c>
      <c r="E38" s="77"/>
      <c r="F38" s="77"/>
      <c r="G38" s="77"/>
      <c r="H38" s="77"/>
      <c r="I38" s="77"/>
      <c r="J38" s="77"/>
      <c r="K38" s="77"/>
      <c r="L38" s="77">
        <f t="shared" si="6"/>
        <v>0</v>
      </c>
      <c r="M38" s="77"/>
      <c r="N38" s="77"/>
      <c r="O38" s="77"/>
      <c r="P38" s="77">
        <f t="shared" si="7"/>
        <v>0</v>
      </c>
      <c r="Q38" s="77"/>
      <c r="R38" s="77"/>
      <c r="S38" s="77">
        <f t="shared" si="8"/>
        <v>0</v>
      </c>
    </row>
    <row r="39" spans="1:19" s="78" customFormat="1" ht="13.5" customHeight="1">
      <c r="A39" s="74" t="s">
        <v>32</v>
      </c>
      <c r="B39" s="75" t="s">
        <v>267</v>
      </c>
      <c r="C39" s="76"/>
      <c r="D39" s="77">
        <f t="shared" si="5"/>
        <v>0</v>
      </c>
      <c r="E39" s="77"/>
      <c r="F39" s="77"/>
      <c r="G39" s="77"/>
      <c r="H39" s="77"/>
      <c r="I39" s="77"/>
      <c r="J39" s="77"/>
      <c r="K39" s="77"/>
      <c r="L39" s="77">
        <f t="shared" si="6"/>
        <v>0</v>
      </c>
      <c r="M39" s="77"/>
      <c r="N39" s="77"/>
      <c r="O39" s="77"/>
      <c r="P39" s="77">
        <f t="shared" si="7"/>
        <v>0</v>
      </c>
      <c r="Q39" s="77"/>
      <c r="R39" s="77"/>
      <c r="S39" s="77">
        <f t="shared" si="8"/>
        <v>0</v>
      </c>
    </row>
    <row r="40" spans="1:19" s="78" customFormat="1" ht="13.5" customHeight="1">
      <c r="A40" s="74" t="s">
        <v>33</v>
      </c>
      <c r="B40" s="75" t="s">
        <v>268</v>
      </c>
      <c r="C40" s="76"/>
      <c r="D40" s="77">
        <f t="shared" si="5"/>
        <v>0</v>
      </c>
      <c r="E40" s="77"/>
      <c r="F40" s="77"/>
      <c r="G40" s="77"/>
      <c r="H40" s="77"/>
      <c r="I40" s="77"/>
      <c r="J40" s="77"/>
      <c r="K40" s="77"/>
      <c r="L40" s="77">
        <f t="shared" si="6"/>
        <v>0</v>
      </c>
      <c r="M40" s="77"/>
      <c r="N40" s="77"/>
      <c r="O40" s="77"/>
      <c r="P40" s="77">
        <f t="shared" si="7"/>
        <v>0</v>
      </c>
      <c r="Q40" s="77"/>
      <c r="R40" s="77"/>
      <c r="S40" s="77">
        <f t="shared" si="8"/>
        <v>0</v>
      </c>
    </row>
    <row r="41" spans="1:19" s="78" customFormat="1" ht="13.5" customHeight="1">
      <c r="A41" s="74" t="s">
        <v>34</v>
      </c>
      <c r="B41" s="75" t="s">
        <v>269</v>
      </c>
      <c r="C41" s="76"/>
      <c r="D41" s="77">
        <f t="shared" si="5"/>
        <v>0</v>
      </c>
      <c r="E41" s="77"/>
      <c r="F41" s="77"/>
      <c r="G41" s="77"/>
      <c r="H41" s="77"/>
      <c r="I41" s="77"/>
      <c r="J41" s="77"/>
      <c r="K41" s="77"/>
      <c r="L41" s="77">
        <f t="shared" si="6"/>
        <v>0</v>
      </c>
      <c r="M41" s="77"/>
      <c r="N41" s="77"/>
      <c r="O41" s="77"/>
      <c r="P41" s="77">
        <f t="shared" si="7"/>
        <v>0</v>
      </c>
      <c r="Q41" s="77"/>
      <c r="R41" s="77"/>
      <c r="S41" s="77">
        <f t="shared" si="8"/>
        <v>0</v>
      </c>
    </row>
    <row r="42" spans="1:19" s="78" customFormat="1" ht="13.5" customHeight="1">
      <c r="A42" s="74" t="s">
        <v>136</v>
      </c>
      <c r="B42" s="75" t="s">
        <v>270</v>
      </c>
      <c r="C42" s="76"/>
      <c r="D42" s="77">
        <f t="shared" si="5"/>
        <v>0</v>
      </c>
      <c r="E42" s="77"/>
      <c r="F42" s="77"/>
      <c r="G42" s="77"/>
      <c r="H42" s="77"/>
      <c r="I42" s="77"/>
      <c r="J42" s="77"/>
      <c r="K42" s="77"/>
      <c r="L42" s="77">
        <f t="shared" si="6"/>
        <v>0</v>
      </c>
      <c r="M42" s="77"/>
      <c r="N42" s="77"/>
      <c r="O42" s="77"/>
      <c r="P42" s="77">
        <f t="shared" si="7"/>
        <v>0</v>
      </c>
      <c r="Q42" s="77"/>
      <c r="R42" s="77"/>
      <c r="S42" s="77">
        <f t="shared" si="8"/>
        <v>0</v>
      </c>
    </row>
    <row r="43" spans="1:19" s="78" customFormat="1" ht="13.5" customHeight="1">
      <c r="A43" s="74" t="s">
        <v>137</v>
      </c>
      <c r="B43" s="75" t="s">
        <v>271</v>
      </c>
      <c r="C43" s="76"/>
      <c r="D43" s="77">
        <f t="shared" si="5"/>
        <v>0</v>
      </c>
      <c r="E43" s="77"/>
      <c r="F43" s="77"/>
      <c r="G43" s="77"/>
      <c r="H43" s="77"/>
      <c r="I43" s="77"/>
      <c r="J43" s="77"/>
      <c r="K43" s="77"/>
      <c r="L43" s="77">
        <f t="shared" si="6"/>
        <v>0</v>
      </c>
      <c r="M43" s="77"/>
      <c r="N43" s="77"/>
      <c r="O43" s="77"/>
      <c r="P43" s="77">
        <f t="shared" si="7"/>
        <v>0</v>
      </c>
      <c r="Q43" s="77"/>
      <c r="R43" s="77"/>
      <c r="S43" s="77">
        <f t="shared" si="8"/>
        <v>0</v>
      </c>
    </row>
    <row r="44" spans="1:19" s="78" customFormat="1" ht="13.5" customHeight="1">
      <c r="A44" s="74" t="s">
        <v>272</v>
      </c>
      <c r="B44" s="75" t="s">
        <v>273</v>
      </c>
      <c r="C44" s="76"/>
      <c r="D44" s="77">
        <f t="shared" si="5"/>
        <v>0</v>
      </c>
      <c r="E44" s="77"/>
      <c r="F44" s="77"/>
      <c r="G44" s="77"/>
      <c r="H44" s="77"/>
      <c r="I44" s="77"/>
      <c r="J44" s="77"/>
      <c r="K44" s="77"/>
      <c r="L44" s="77">
        <f t="shared" si="6"/>
        <v>0</v>
      </c>
      <c r="M44" s="77"/>
      <c r="N44" s="77"/>
      <c r="O44" s="77"/>
      <c r="P44" s="77">
        <f t="shared" si="7"/>
        <v>0</v>
      </c>
      <c r="Q44" s="77"/>
      <c r="R44" s="77"/>
      <c r="S44" s="77">
        <f t="shared" si="8"/>
        <v>0</v>
      </c>
    </row>
    <row r="45" spans="1:19" s="82" customFormat="1" ht="13.5" customHeight="1">
      <c r="A45" s="79"/>
      <c r="B45" s="79" t="s">
        <v>274</v>
      </c>
      <c r="C45" s="80">
        <f>SUM(C33:C44)/12</f>
        <v>0</v>
      </c>
      <c r="D45" s="81">
        <f>SUM(D33:D44)</f>
        <v>0</v>
      </c>
      <c r="E45" s="81">
        <f aca="true" t="shared" si="9" ref="E45:S45">SUM(E33:E44)</f>
        <v>0</v>
      </c>
      <c r="F45" s="81">
        <f t="shared" si="9"/>
        <v>0</v>
      </c>
      <c r="G45" s="81">
        <f t="shared" si="9"/>
        <v>0</v>
      </c>
      <c r="H45" s="81">
        <f t="shared" si="9"/>
        <v>0</v>
      </c>
      <c r="I45" s="81">
        <f t="shared" si="9"/>
        <v>0</v>
      </c>
      <c r="J45" s="81">
        <f t="shared" si="9"/>
        <v>0</v>
      </c>
      <c r="K45" s="81">
        <f t="shared" si="9"/>
        <v>0</v>
      </c>
      <c r="L45" s="81">
        <f t="shared" si="9"/>
        <v>0</v>
      </c>
      <c r="M45" s="81">
        <f t="shared" si="9"/>
        <v>0</v>
      </c>
      <c r="N45" s="81">
        <f t="shared" si="9"/>
        <v>0</v>
      </c>
      <c r="O45" s="81">
        <f t="shared" si="9"/>
        <v>0</v>
      </c>
      <c r="P45" s="81">
        <f t="shared" si="9"/>
        <v>0</v>
      </c>
      <c r="Q45" s="81">
        <f t="shared" si="9"/>
        <v>0</v>
      </c>
      <c r="R45" s="81">
        <f t="shared" si="9"/>
        <v>0</v>
      </c>
      <c r="S45" s="81">
        <f t="shared" si="9"/>
        <v>0</v>
      </c>
    </row>
    <row r="46" spans="3:19" ht="12.75">
      <c r="C46" s="83" t="s">
        <v>275</v>
      </c>
      <c r="D46" s="84">
        <f>E45+F45+G45+H45+I45+J45+K45</f>
        <v>0</v>
      </c>
      <c r="L46" s="84">
        <f>M45+N45+O45</f>
        <v>0</v>
      </c>
      <c r="P46" s="84">
        <f>Q45+R45</f>
        <v>0</v>
      </c>
      <c r="S46" s="84">
        <f>L45+D45+P45</f>
        <v>0</v>
      </c>
    </row>
    <row r="47" spans="1:12" ht="15">
      <c r="A47" s="66" t="s">
        <v>276</v>
      </c>
      <c r="B47" s="85" t="s">
        <v>277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</row>
    <row r="48" spans="1:2" ht="12.75">
      <c r="A48" s="66" t="s">
        <v>278</v>
      </c>
      <c r="B48" s="85" t="s">
        <v>279</v>
      </c>
    </row>
    <row r="50" ht="15">
      <c r="A50" s="67" t="s">
        <v>281</v>
      </c>
    </row>
    <row r="52" spans="1:19" ht="12.75">
      <c r="A52" s="298" t="s">
        <v>226</v>
      </c>
      <c r="B52" s="298" t="s">
        <v>120</v>
      </c>
      <c r="C52" s="298" t="s">
        <v>246</v>
      </c>
      <c r="D52" s="298" t="s">
        <v>228</v>
      </c>
      <c r="E52" s="68" t="s">
        <v>247</v>
      </c>
      <c r="F52" s="69"/>
      <c r="G52" s="69"/>
      <c r="H52" s="69"/>
      <c r="I52" s="69"/>
      <c r="J52" s="69"/>
      <c r="K52" s="70"/>
      <c r="L52" s="298" t="s">
        <v>248</v>
      </c>
      <c r="M52" s="68" t="s">
        <v>247</v>
      </c>
      <c r="N52" s="69"/>
      <c r="O52" s="69"/>
      <c r="P52" s="298" t="s">
        <v>249</v>
      </c>
      <c r="Q52" s="68" t="s">
        <v>247</v>
      </c>
      <c r="R52" s="69"/>
      <c r="S52" s="298" t="s">
        <v>250</v>
      </c>
    </row>
    <row r="53" spans="1:19" ht="38.25" customHeight="1">
      <c r="A53" s="299"/>
      <c r="B53" s="299"/>
      <c r="C53" s="299"/>
      <c r="D53" s="299"/>
      <c r="E53" s="71" t="s">
        <v>251</v>
      </c>
      <c r="F53" s="71" t="s">
        <v>252</v>
      </c>
      <c r="G53" s="71" t="s">
        <v>253</v>
      </c>
      <c r="H53" s="71" t="s">
        <v>254</v>
      </c>
      <c r="I53" s="71" t="s">
        <v>255</v>
      </c>
      <c r="J53" s="71" t="s">
        <v>256</v>
      </c>
      <c r="K53" s="72" t="s">
        <v>257</v>
      </c>
      <c r="L53" s="299"/>
      <c r="M53" s="71" t="s">
        <v>188</v>
      </c>
      <c r="N53" s="71" t="s">
        <v>187</v>
      </c>
      <c r="O53" s="71" t="s">
        <v>258</v>
      </c>
      <c r="P53" s="299"/>
      <c r="Q53" s="71" t="s">
        <v>259</v>
      </c>
      <c r="R53" s="71" t="s">
        <v>260</v>
      </c>
      <c r="S53" s="299"/>
    </row>
    <row r="54" spans="1:19" ht="12.75">
      <c r="A54" s="73">
        <v>1</v>
      </c>
      <c r="B54" s="73">
        <v>2</v>
      </c>
      <c r="C54" s="73">
        <v>3</v>
      </c>
      <c r="D54" s="73">
        <v>4</v>
      </c>
      <c r="E54" s="73">
        <v>5</v>
      </c>
      <c r="F54" s="73">
        <v>6</v>
      </c>
      <c r="G54" s="73">
        <v>7</v>
      </c>
      <c r="H54" s="73">
        <v>8</v>
      </c>
      <c r="I54" s="73">
        <v>9</v>
      </c>
      <c r="J54" s="73">
        <v>10</v>
      </c>
      <c r="K54" s="73">
        <v>11</v>
      </c>
      <c r="L54" s="73">
        <v>12</v>
      </c>
      <c r="M54" s="73">
        <v>13</v>
      </c>
      <c r="N54" s="73">
        <v>14</v>
      </c>
      <c r="O54" s="73">
        <v>15</v>
      </c>
      <c r="P54" s="73">
        <v>16</v>
      </c>
      <c r="Q54" s="73">
        <v>17</v>
      </c>
      <c r="R54" s="73">
        <v>18</v>
      </c>
      <c r="S54" s="73">
        <v>19</v>
      </c>
    </row>
    <row r="55" spans="1:19" s="78" customFormat="1" ht="13.5" customHeight="1">
      <c r="A55" s="74" t="s">
        <v>6</v>
      </c>
      <c r="B55" s="75" t="s">
        <v>261</v>
      </c>
      <c r="C55" s="76"/>
      <c r="D55" s="77">
        <f>SUM(E55:K55)</f>
        <v>0</v>
      </c>
      <c r="E55" s="77"/>
      <c r="F55" s="77"/>
      <c r="G55" s="77"/>
      <c r="H55" s="77"/>
      <c r="I55" s="77"/>
      <c r="J55" s="77"/>
      <c r="K55" s="77"/>
      <c r="L55" s="77">
        <f>SUM(M55:O55)</f>
        <v>0</v>
      </c>
      <c r="M55" s="77"/>
      <c r="N55" s="77"/>
      <c r="O55" s="77"/>
      <c r="P55" s="77">
        <f>SUM(Q55:R55)</f>
        <v>0</v>
      </c>
      <c r="Q55" s="77"/>
      <c r="R55" s="77"/>
      <c r="S55" s="77">
        <f>D55+L55+P55</f>
        <v>0</v>
      </c>
    </row>
    <row r="56" spans="1:19" s="78" customFormat="1" ht="13.5" customHeight="1">
      <c r="A56" s="74" t="s">
        <v>7</v>
      </c>
      <c r="B56" s="75" t="s">
        <v>262</v>
      </c>
      <c r="C56" s="76"/>
      <c r="D56" s="77">
        <f aca="true" t="shared" si="10" ref="D56:D66">SUM(E56:K56)</f>
        <v>0</v>
      </c>
      <c r="E56" s="77"/>
      <c r="F56" s="77"/>
      <c r="G56" s="77"/>
      <c r="H56" s="77"/>
      <c r="I56" s="77"/>
      <c r="J56" s="77"/>
      <c r="K56" s="77"/>
      <c r="L56" s="77">
        <f aca="true" t="shared" si="11" ref="L56:L66">SUM(M56:O56)</f>
        <v>0</v>
      </c>
      <c r="M56" s="77"/>
      <c r="N56" s="77"/>
      <c r="O56" s="77"/>
      <c r="P56" s="77">
        <f aca="true" t="shared" si="12" ref="P56:P66">SUM(Q56:R56)</f>
        <v>0</v>
      </c>
      <c r="Q56" s="77"/>
      <c r="R56" s="77"/>
      <c r="S56" s="77">
        <f aca="true" t="shared" si="13" ref="S56:S66">D56+L56+P56</f>
        <v>0</v>
      </c>
    </row>
    <row r="57" spans="1:19" s="78" customFormat="1" ht="13.5" customHeight="1">
      <c r="A57" s="74" t="s">
        <v>8</v>
      </c>
      <c r="B57" s="75" t="s">
        <v>263</v>
      </c>
      <c r="C57" s="76"/>
      <c r="D57" s="77">
        <f t="shared" si="10"/>
        <v>0</v>
      </c>
      <c r="E57" s="77"/>
      <c r="F57" s="77"/>
      <c r="G57" s="77"/>
      <c r="H57" s="77"/>
      <c r="I57" s="77"/>
      <c r="J57" s="77"/>
      <c r="K57" s="77"/>
      <c r="L57" s="77">
        <f t="shared" si="11"/>
        <v>0</v>
      </c>
      <c r="M57" s="77"/>
      <c r="N57" s="77"/>
      <c r="O57" s="77"/>
      <c r="P57" s="77">
        <f t="shared" si="12"/>
        <v>0</v>
      </c>
      <c r="Q57" s="77"/>
      <c r="R57" s="77"/>
      <c r="S57" s="77">
        <f t="shared" si="13"/>
        <v>0</v>
      </c>
    </row>
    <row r="58" spans="1:19" s="78" customFormat="1" ht="13.5" customHeight="1">
      <c r="A58" s="74" t="s">
        <v>11</v>
      </c>
      <c r="B58" s="75" t="s">
        <v>264</v>
      </c>
      <c r="C58" s="76"/>
      <c r="D58" s="77">
        <f t="shared" si="10"/>
        <v>0</v>
      </c>
      <c r="E58" s="77"/>
      <c r="F58" s="77"/>
      <c r="G58" s="77"/>
      <c r="H58" s="77"/>
      <c r="I58" s="77"/>
      <c r="J58" s="77"/>
      <c r="K58" s="77"/>
      <c r="L58" s="77">
        <f t="shared" si="11"/>
        <v>0</v>
      </c>
      <c r="M58" s="77"/>
      <c r="N58" s="77"/>
      <c r="O58" s="77"/>
      <c r="P58" s="77">
        <f t="shared" si="12"/>
        <v>0</v>
      </c>
      <c r="Q58" s="77"/>
      <c r="R58" s="77"/>
      <c r="S58" s="77">
        <f t="shared" si="13"/>
        <v>0</v>
      </c>
    </row>
    <row r="59" spans="1:19" s="78" customFormat="1" ht="13.5" customHeight="1">
      <c r="A59" s="74" t="s">
        <v>12</v>
      </c>
      <c r="B59" s="75" t="s">
        <v>265</v>
      </c>
      <c r="C59" s="76"/>
      <c r="D59" s="77">
        <f t="shared" si="10"/>
        <v>0</v>
      </c>
      <c r="E59" s="77"/>
      <c r="F59" s="77"/>
      <c r="G59" s="77"/>
      <c r="H59" s="77"/>
      <c r="I59" s="77"/>
      <c r="J59" s="77"/>
      <c r="K59" s="77"/>
      <c r="L59" s="77">
        <f t="shared" si="11"/>
        <v>0</v>
      </c>
      <c r="M59" s="77"/>
      <c r="N59" s="77"/>
      <c r="O59" s="77"/>
      <c r="P59" s="77">
        <f t="shared" si="12"/>
        <v>0</v>
      </c>
      <c r="Q59" s="77"/>
      <c r="R59" s="77"/>
      <c r="S59" s="77">
        <f t="shared" si="13"/>
        <v>0</v>
      </c>
    </row>
    <row r="60" spans="1:19" s="78" customFormat="1" ht="13.5" customHeight="1">
      <c r="A60" s="74" t="s">
        <v>13</v>
      </c>
      <c r="B60" s="75" t="s">
        <v>266</v>
      </c>
      <c r="C60" s="76"/>
      <c r="D60" s="77">
        <f t="shared" si="10"/>
        <v>0</v>
      </c>
      <c r="E60" s="77"/>
      <c r="F60" s="77"/>
      <c r="G60" s="77"/>
      <c r="H60" s="77"/>
      <c r="I60" s="77"/>
      <c r="J60" s="77"/>
      <c r="K60" s="77"/>
      <c r="L60" s="77">
        <f t="shared" si="11"/>
        <v>0</v>
      </c>
      <c r="M60" s="77"/>
      <c r="N60" s="77"/>
      <c r="O60" s="77"/>
      <c r="P60" s="77">
        <f t="shared" si="12"/>
        <v>0</v>
      </c>
      <c r="Q60" s="77"/>
      <c r="R60" s="77"/>
      <c r="S60" s="77">
        <f t="shared" si="13"/>
        <v>0</v>
      </c>
    </row>
    <row r="61" spans="1:19" s="78" customFormat="1" ht="13.5" customHeight="1">
      <c r="A61" s="74" t="s">
        <v>32</v>
      </c>
      <c r="B61" s="75" t="s">
        <v>267</v>
      </c>
      <c r="C61" s="76"/>
      <c r="D61" s="77">
        <f t="shared" si="10"/>
        <v>0</v>
      </c>
      <c r="E61" s="77"/>
      <c r="F61" s="77"/>
      <c r="G61" s="77"/>
      <c r="H61" s="77"/>
      <c r="I61" s="77"/>
      <c r="J61" s="77"/>
      <c r="K61" s="77"/>
      <c r="L61" s="77">
        <f t="shared" si="11"/>
        <v>0</v>
      </c>
      <c r="M61" s="77"/>
      <c r="N61" s="77"/>
      <c r="O61" s="77"/>
      <c r="P61" s="77">
        <f t="shared" si="12"/>
        <v>0</v>
      </c>
      <c r="Q61" s="77"/>
      <c r="R61" s="77"/>
      <c r="S61" s="77">
        <f t="shared" si="13"/>
        <v>0</v>
      </c>
    </row>
    <row r="62" spans="1:19" s="78" customFormat="1" ht="13.5" customHeight="1">
      <c r="A62" s="74" t="s">
        <v>33</v>
      </c>
      <c r="B62" s="75" t="s">
        <v>268</v>
      </c>
      <c r="C62" s="76"/>
      <c r="D62" s="77">
        <f t="shared" si="10"/>
        <v>0</v>
      </c>
      <c r="E62" s="77"/>
      <c r="F62" s="77"/>
      <c r="G62" s="77"/>
      <c r="H62" s="77"/>
      <c r="I62" s="77"/>
      <c r="J62" s="77"/>
      <c r="K62" s="77"/>
      <c r="L62" s="77">
        <f t="shared" si="11"/>
        <v>0</v>
      </c>
      <c r="M62" s="77"/>
      <c r="N62" s="77"/>
      <c r="O62" s="77"/>
      <c r="P62" s="77">
        <f t="shared" si="12"/>
        <v>0</v>
      </c>
      <c r="Q62" s="77"/>
      <c r="R62" s="77"/>
      <c r="S62" s="77">
        <f t="shared" si="13"/>
        <v>0</v>
      </c>
    </row>
    <row r="63" spans="1:19" s="78" customFormat="1" ht="13.5" customHeight="1">
      <c r="A63" s="74" t="s">
        <v>34</v>
      </c>
      <c r="B63" s="75" t="s">
        <v>269</v>
      </c>
      <c r="C63" s="76"/>
      <c r="D63" s="77">
        <f t="shared" si="10"/>
        <v>0</v>
      </c>
      <c r="E63" s="77"/>
      <c r="F63" s="77"/>
      <c r="G63" s="77"/>
      <c r="H63" s="77"/>
      <c r="I63" s="77"/>
      <c r="J63" s="77"/>
      <c r="K63" s="77"/>
      <c r="L63" s="77">
        <f t="shared" si="11"/>
        <v>0</v>
      </c>
      <c r="M63" s="77"/>
      <c r="N63" s="77"/>
      <c r="O63" s="77"/>
      <c r="P63" s="77">
        <f t="shared" si="12"/>
        <v>0</v>
      </c>
      <c r="Q63" s="77"/>
      <c r="R63" s="77"/>
      <c r="S63" s="77">
        <f t="shared" si="13"/>
        <v>0</v>
      </c>
    </row>
    <row r="64" spans="1:19" s="78" customFormat="1" ht="13.5" customHeight="1">
      <c r="A64" s="74" t="s">
        <v>136</v>
      </c>
      <c r="B64" s="75" t="s">
        <v>270</v>
      </c>
      <c r="C64" s="76"/>
      <c r="D64" s="77">
        <f t="shared" si="10"/>
        <v>0</v>
      </c>
      <c r="E64" s="77"/>
      <c r="F64" s="77"/>
      <c r="G64" s="77"/>
      <c r="H64" s="77"/>
      <c r="I64" s="77"/>
      <c r="J64" s="77"/>
      <c r="K64" s="77"/>
      <c r="L64" s="77">
        <f t="shared" si="11"/>
        <v>0</v>
      </c>
      <c r="M64" s="77"/>
      <c r="N64" s="77"/>
      <c r="O64" s="77"/>
      <c r="P64" s="77">
        <f t="shared" si="12"/>
        <v>0</v>
      </c>
      <c r="Q64" s="77"/>
      <c r="R64" s="77"/>
      <c r="S64" s="77">
        <f t="shared" si="13"/>
        <v>0</v>
      </c>
    </row>
    <row r="65" spans="1:19" s="78" customFormat="1" ht="13.5" customHeight="1">
      <c r="A65" s="74" t="s">
        <v>137</v>
      </c>
      <c r="B65" s="75" t="s">
        <v>271</v>
      </c>
      <c r="C65" s="76"/>
      <c r="D65" s="77">
        <f t="shared" si="10"/>
        <v>0</v>
      </c>
      <c r="E65" s="77"/>
      <c r="F65" s="77"/>
      <c r="G65" s="77"/>
      <c r="H65" s="77"/>
      <c r="I65" s="77"/>
      <c r="J65" s="77"/>
      <c r="K65" s="77"/>
      <c r="L65" s="77">
        <f t="shared" si="11"/>
        <v>0</v>
      </c>
      <c r="M65" s="77"/>
      <c r="N65" s="77"/>
      <c r="O65" s="77"/>
      <c r="P65" s="77">
        <f t="shared" si="12"/>
        <v>0</v>
      </c>
      <c r="Q65" s="77"/>
      <c r="R65" s="77"/>
      <c r="S65" s="77">
        <f t="shared" si="13"/>
        <v>0</v>
      </c>
    </row>
    <row r="66" spans="1:19" s="78" customFormat="1" ht="13.5" customHeight="1">
      <c r="A66" s="74" t="s">
        <v>272</v>
      </c>
      <c r="B66" s="75" t="s">
        <v>273</v>
      </c>
      <c r="C66" s="76"/>
      <c r="D66" s="77">
        <f t="shared" si="10"/>
        <v>0</v>
      </c>
      <c r="E66" s="77"/>
      <c r="F66" s="77"/>
      <c r="G66" s="77"/>
      <c r="H66" s="77"/>
      <c r="I66" s="77"/>
      <c r="J66" s="77"/>
      <c r="K66" s="77"/>
      <c r="L66" s="77">
        <f t="shared" si="11"/>
        <v>0</v>
      </c>
      <c r="M66" s="77"/>
      <c r="N66" s="77"/>
      <c r="O66" s="77"/>
      <c r="P66" s="77">
        <f t="shared" si="12"/>
        <v>0</v>
      </c>
      <c r="Q66" s="77"/>
      <c r="R66" s="77"/>
      <c r="S66" s="77">
        <f t="shared" si="13"/>
        <v>0</v>
      </c>
    </row>
    <row r="67" spans="1:19" s="82" customFormat="1" ht="13.5" customHeight="1">
      <c r="A67" s="79"/>
      <c r="B67" s="79" t="s">
        <v>274</v>
      </c>
      <c r="C67" s="80">
        <f>SUM(C55:C66)/12</f>
        <v>0</v>
      </c>
      <c r="D67" s="81">
        <f>SUM(D55:D66)</f>
        <v>0</v>
      </c>
      <c r="E67" s="81">
        <f aca="true" t="shared" si="14" ref="E67:S67">SUM(E55:E66)</f>
        <v>0</v>
      </c>
      <c r="F67" s="81">
        <f t="shared" si="14"/>
        <v>0</v>
      </c>
      <c r="G67" s="81">
        <f t="shared" si="14"/>
        <v>0</v>
      </c>
      <c r="H67" s="81">
        <f t="shared" si="14"/>
        <v>0</v>
      </c>
      <c r="I67" s="81">
        <f t="shared" si="14"/>
        <v>0</v>
      </c>
      <c r="J67" s="81">
        <f t="shared" si="14"/>
        <v>0</v>
      </c>
      <c r="K67" s="81">
        <f t="shared" si="14"/>
        <v>0</v>
      </c>
      <c r="L67" s="81">
        <f t="shared" si="14"/>
        <v>0</v>
      </c>
      <c r="M67" s="81">
        <f t="shared" si="14"/>
        <v>0</v>
      </c>
      <c r="N67" s="81">
        <f t="shared" si="14"/>
        <v>0</v>
      </c>
      <c r="O67" s="81">
        <f t="shared" si="14"/>
        <v>0</v>
      </c>
      <c r="P67" s="81">
        <f t="shared" si="14"/>
        <v>0</v>
      </c>
      <c r="Q67" s="81">
        <f t="shared" si="14"/>
        <v>0</v>
      </c>
      <c r="R67" s="81">
        <f t="shared" si="14"/>
        <v>0</v>
      </c>
      <c r="S67" s="81">
        <f t="shared" si="14"/>
        <v>0</v>
      </c>
    </row>
    <row r="68" spans="3:19" ht="12.75">
      <c r="C68" s="83" t="s">
        <v>275</v>
      </c>
      <c r="D68" s="84">
        <f>E67+F67+G67+H67+I67+J67+K67</f>
        <v>0</v>
      </c>
      <c r="L68" s="84">
        <f>M67+N67+O67</f>
        <v>0</v>
      </c>
      <c r="P68" s="84">
        <f>Q67+R67</f>
        <v>0</v>
      </c>
      <c r="S68" s="84">
        <f>L67+D67+P67</f>
        <v>0</v>
      </c>
    </row>
    <row r="69" spans="1:12" ht="15">
      <c r="A69" s="66" t="s">
        <v>276</v>
      </c>
      <c r="B69" s="85" t="s">
        <v>277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</row>
    <row r="70" spans="1:2" ht="12.75">
      <c r="A70" s="66" t="s">
        <v>278</v>
      </c>
      <c r="B70" s="85" t="s">
        <v>279</v>
      </c>
    </row>
    <row r="72" ht="15">
      <c r="A72" s="67" t="s">
        <v>282</v>
      </c>
    </row>
    <row r="74" spans="1:19" ht="12.75">
      <c r="A74" s="298" t="s">
        <v>226</v>
      </c>
      <c r="B74" s="298" t="s">
        <v>120</v>
      </c>
      <c r="C74" s="298" t="s">
        <v>246</v>
      </c>
      <c r="D74" s="298" t="s">
        <v>228</v>
      </c>
      <c r="E74" s="68" t="s">
        <v>247</v>
      </c>
      <c r="F74" s="69"/>
      <c r="G74" s="69"/>
      <c r="H74" s="69"/>
      <c r="I74" s="69"/>
      <c r="J74" s="69"/>
      <c r="K74" s="70"/>
      <c r="L74" s="298" t="s">
        <v>248</v>
      </c>
      <c r="M74" s="68" t="s">
        <v>247</v>
      </c>
      <c r="N74" s="69"/>
      <c r="O74" s="69"/>
      <c r="P74" s="298" t="s">
        <v>249</v>
      </c>
      <c r="Q74" s="68" t="s">
        <v>247</v>
      </c>
      <c r="R74" s="69"/>
      <c r="S74" s="298" t="s">
        <v>250</v>
      </c>
    </row>
    <row r="75" spans="1:19" ht="38.25" customHeight="1">
      <c r="A75" s="299"/>
      <c r="B75" s="299"/>
      <c r="C75" s="299"/>
      <c r="D75" s="299"/>
      <c r="E75" s="71" t="s">
        <v>251</v>
      </c>
      <c r="F75" s="71" t="s">
        <v>252</v>
      </c>
      <c r="G75" s="71" t="s">
        <v>253</v>
      </c>
      <c r="H75" s="71" t="s">
        <v>254</v>
      </c>
      <c r="I75" s="71" t="s">
        <v>255</v>
      </c>
      <c r="J75" s="71" t="s">
        <v>256</v>
      </c>
      <c r="K75" s="72" t="s">
        <v>257</v>
      </c>
      <c r="L75" s="299"/>
      <c r="M75" s="71" t="s">
        <v>188</v>
      </c>
      <c r="N75" s="71" t="s">
        <v>187</v>
      </c>
      <c r="O75" s="71" t="s">
        <v>258</v>
      </c>
      <c r="P75" s="299"/>
      <c r="Q75" s="71" t="s">
        <v>259</v>
      </c>
      <c r="R75" s="71" t="s">
        <v>260</v>
      </c>
      <c r="S75" s="299"/>
    </row>
    <row r="76" spans="1:19" ht="12.75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  <c r="G76" s="73">
        <v>7</v>
      </c>
      <c r="H76" s="73">
        <v>8</v>
      </c>
      <c r="I76" s="73">
        <v>9</v>
      </c>
      <c r="J76" s="73">
        <v>10</v>
      </c>
      <c r="K76" s="73">
        <v>11</v>
      </c>
      <c r="L76" s="73">
        <v>12</v>
      </c>
      <c r="M76" s="73">
        <v>13</v>
      </c>
      <c r="N76" s="73">
        <v>14</v>
      </c>
      <c r="O76" s="73">
        <v>15</v>
      </c>
      <c r="P76" s="73">
        <v>16</v>
      </c>
      <c r="Q76" s="73">
        <v>17</v>
      </c>
      <c r="R76" s="73">
        <v>18</v>
      </c>
      <c r="S76" s="73">
        <v>19</v>
      </c>
    </row>
    <row r="77" spans="1:19" s="78" customFormat="1" ht="13.5" customHeight="1">
      <c r="A77" s="74" t="s">
        <v>6</v>
      </c>
      <c r="B77" s="75" t="s">
        <v>261</v>
      </c>
      <c r="C77" s="76"/>
      <c r="D77" s="77">
        <f>SUM(E77:K77)</f>
        <v>0</v>
      </c>
      <c r="E77" s="77"/>
      <c r="F77" s="77"/>
      <c r="G77" s="77"/>
      <c r="H77" s="77"/>
      <c r="I77" s="77"/>
      <c r="J77" s="77"/>
      <c r="K77" s="77"/>
      <c r="L77" s="77">
        <f>SUM(M77:O77)</f>
        <v>0</v>
      </c>
      <c r="M77" s="77"/>
      <c r="N77" s="77"/>
      <c r="O77" s="77"/>
      <c r="P77" s="77">
        <f>SUM(Q77:R77)</f>
        <v>0</v>
      </c>
      <c r="Q77" s="77"/>
      <c r="R77" s="77"/>
      <c r="S77" s="77">
        <f>D77+L77+P77</f>
        <v>0</v>
      </c>
    </row>
    <row r="78" spans="1:19" s="78" customFormat="1" ht="13.5" customHeight="1">
      <c r="A78" s="74" t="s">
        <v>7</v>
      </c>
      <c r="B78" s="75" t="s">
        <v>262</v>
      </c>
      <c r="C78" s="76"/>
      <c r="D78" s="77">
        <f aca="true" t="shared" si="15" ref="D78:D88">SUM(E78:K78)</f>
        <v>0</v>
      </c>
      <c r="E78" s="77"/>
      <c r="F78" s="77"/>
      <c r="G78" s="77"/>
      <c r="H78" s="77"/>
      <c r="I78" s="77"/>
      <c r="J78" s="77"/>
      <c r="K78" s="77"/>
      <c r="L78" s="77">
        <f aca="true" t="shared" si="16" ref="L78:L88">SUM(M78:O78)</f>
        <v>0</v>
      </c>
      <c r="M78" s="77"/>
      <c r="N78" s="77"/>
      <c r="O78" s="77"/>
      <c r="P78" s="77">
        <f aca="true" t="shared" si="17" ref="P78:P88">SUM(Q78:R78)</f>
        <v>0</v>
      </c>
      <c r="Q78" s="77"/>
      <c r="R78" s="77"/>
      <c r="S78" s="77">
        <f aca="true" t="shared" si="18" ref="S78:S88">D78+L78+P78</f>
        <v>0</v>
      </c>
    </row>
    <row r="79" spans="1:19" s="78" customFormat="1" ht="13.5" customHeight="1">
      <c r="A79" s="74" t="s">
        <v>8</v>
      </c>
      <c r="B79" s="75" t="s">
        <v>263</v>
      </c>
      <c r="C79" s="76"/>
      <c r="D79" s="77">
        <f t="shared" si="15"/>
        <v>0</v>
      </c>
      <c r="E79" s="77"/>
      <c r="F79" s="77"/>
      <c r="G79" s="77"/>
      <c r="H79" s="77"/>
      <c r="I79" s="77"/>
      <c r="J79" s="77"/>
      <c r="K79" s="77"/>
      <c r="L79" s="77">
        <f t="shared" si="16"/>
        <v>0</v>
      </c>
      <c r="M79" s="77"/>
      <c r="N79" s="77"/>
      <c r="O79" s="77"/>
      <c r="P79" s="77">
        <f t="shared" si="17"/>
        <v>0</v>
      </c>
      <c r="Q79" s="77"/>
      <c r="R79" s="77"/>
      <c r="S79" s="77">
        <f t="shared" si="18"/>
        <v>0</v>
      </c>
    </row>
    <row r="80" spans="1:19" s="78" customFormat="1" ht="13.5" customHeight="1">
      <c r="A80" s="74" t="s">
        <v>11</v>
      </c>
      <c r="B80" s="75" t="s">
        <v>264</v>
      </c>
      <c r="C80" s="76"/>
      <c r="D80" s="77">
        <f t="shared" si="15"/>
        <v>0</v>
      </c>
      <c r="E80" s="77"/>
      <c r="F80" s="77"/>
      <c r="G80" s="77"/>
      <c r="H80" s="77"/>
      <c r="I80" s="77"/>
      <c r="J80" s="77"/>
      <c r="K80" s="77"/>
      <c r="L80" s="77">
        <f t="shared" si="16"/>
        <v>0</v>
      </c>
      <c r="M80" s="77"/>
      <c r="N80" s="77"/>
      <c r="O80" s="77"/>
      <c r="P80" s="77">
        <f t="shared" si="17"/>
        <v>0</v>
      </c>
      <c r="Q80" s="77"/>
      <c r="R80" s="77"/>
      <c r="S80" s="77">
        <f t="shared" si="18"/>
        <v>0</v>
      </c>
    </row>
    <row r="81" spans="1:19" s="78" customFormat="1" ht="13.5" customHeight="1">
      <c r="A81" s="74" t="s">
        <v>12</v>
      </c>
      <c r="B81" s="75" t="s">
        <v>265</v>
      </c>
      <c r="C81" s="76"/>
      <c r="D81" s="77">
        <f t="shared" si="15"/>
        <v>0</v>
      </c>
      <c r="E81" s="77"/>
      <c r="F81" s="77"/>
      <c r="G81" s="77"/>
      <c r="H81" s="77"/>
      <c r="I81" s="77"/>
      <c r="J81" s="77"/>
      <c r="K81" s="77"/>
      <c r="L81" s="77">
        <f t="shared" si="16"/>
        <v>0</v>
      </c>
      <c r="M81" s="77"/>
      <c r="N81" s="77"/>
      <c r="O81" s="77"/>
      <c r="P81" s="77">
        <f t="shared" si="17"/>
        <v>0</v>
      </c>
      <c r="Q81" s="77"/>
      <c r="R81" s="77"/>
      <c r="S81" s="77">
        <f t="shared" si="18"/>
        <v>0</v>
      </c>
    </row>
    <row r="82" spans="1:19" s="78" customFormat="1" ht="13.5" customHeight="1">
      <c r="A82" s="74" t="s">
        <v>13</v>
      </c>
      <c r="B82" s="75" t="s">
        <v>266</v>
      </c>
      <c r="C82" s="76"/>
      <c r="D82" s="77">
        <f t="shared" si="15"/>
        <v>0</v>
      </c>
      <c r="E82" s="77"/>
      <c r="F82" s="77"/>
      <c r="G82" s="77"/>
      <c r="H82" s="77"/>
      <c r="I82" s="77"/>
      <c r="J82" s="77"/>
      <c r="K82" s="77"/>
      <c r="L82" s="77">
        <f t="shared" si="16"/>
        <v>0</v>
      </c>
      <c r="M82" s="77"/>
      <c r="N82" s="77"/>
      <c r="O82" s="77"/>
      <c r="P82" s="77">
        <f t="shared" si="17"/>
        <v>0</v>
      </c>
      <c r="Q82" s="77"/>
      <c r="R82" s="77"/>
      <c r="S82" s="77">
        <f t="shared" si="18"/>
        <v>0</v>
      </c>
    </row>
    <row r="83" spans="1:19" s="78" customFormat="1" ht="13.5" customHeight="1">
      <c r="A83" s="74" t="s">
        <v>32</v>
      </c>
      <c r="B83" s="75" t="s">
        <v>267</v>
      </c>
      <c r="C83" s="76"/>
      <c r="D83" s="77">
        <f t="shared" si="15"/>
        <v>0</v>
      </c>
      <c r="E83" s="77"/>
      <c r="F83" s="77"/>
      <c r="G83" s="77"/>
      <c r="H83" s="77"/>
      <c r="I83" s="77"/>
      <c r="J83" s="77"/>
      <c r="K83" s="77"/>
      <c r="L83" s="77">
        <f t="shared" si="16"/>
        <v>0</v>
      </c>
      <c r="M83" s="77"/>
      <c r="N83" s="77"/>
      <c r="O83" s="77"/>
      <c r="P83" s="77">
        <f t="shared" si="17"/>
        <v>0</v>
      </c>
      <c r="Q83" s="77"/>
      <c r="R83" s="77"/>
      <c r="S83" s="77">
        <f t="shared" si="18"/>
        <v>0</v>
      </c>
    </row>
    <row r="84" spans="1:19" s="78" customFormat="1" ht="13.5" customHeight="1">
      <c r="A84" s="74" t="s">
        <v>33</v>
      </c>
      <c r="B84" s="75" t="s">
        <v>268</v>
      </c>
      <c r="C84" s="76"/>
      <c r="D84" s="77">
        <f t="shared" si="15"/>
        <v>0</v>
      </c>
      <c r="E84" s="77"/>
      <c r="F84" s="77"/>
      <c r="G84" s="77"/>
      <c r="H84" s="77"/>
      <c r="I84" s="77"/>
      <c r="J84" s="77"/>
      <c r="K84" s="77"/>
      <c r="L84" s="77">
        <f t="shared" si="16"/>
        <v>0</v>
      </c>
      <c r="M84" s="77"/>
      <c r="N84" s="77"/>
      <c r="O84" s="77"/>
      <c r="P84" s="77">
        <f t="shared" si="17"/>
        <v>0</v>
      </c>
      <c r="Q84" s="77"/>
      <c r="R84" s="77"/>
      <c r="S84" s="77">
        <f t="shared" si="18"/>
        <v>0</v>
      </c>
    </row>
    <row r="85" spans="1:19" s="78" customFormat="1" ht="13.5" customHeight="1">
      <c r="A85" s="74" t="s">
        <v>34</v>
      </c>
      <c r="B85" s="75" t="s">
        <v>269</v>
      </c>
      <c r="C85" s="76"/>
      <c r="D85" s="77">
        <f t="shared" si="15"/>
        <v>0</v>
      </c>
      <c r="E85" s="77"/>
      <c r="F85" s="77"/>
      <c r="G85" s="77"/>
      <c r="H85" s="77"/>
      <c r="I85" s="77"/>
      <c r="J85" s="77"/>
      <c r="K85" s="77"/>
      <c r="L85" s="77">
        <f t="shared" si="16"/>
        <v>0</v>
      </c>
      <c r="M85" s="77"/>
      <c r="N85" s="77"/>
      <c r="O85" s="77"/>
      <c r="P85" s="77">
        <f t="shared" si="17"/>
        <v>0</v>
      </c>
      <c r="Q85" s="77"/>
      <c r="R85" s="77"/>
      <c r="S85" s="77">
        <f t="shared" si="18"/>
        <v>0</v>
      </c>
    </row>
    <row r="86" spans="1:19" s="78" customFormat="1" ht="13.5" customHeight="1">
      <c r="A86" s="74" t="s">
        <v>136</v>
      </c>
      <c r="B86" s="75" t="s">
        <v>270</v>
      </c>
      <c r="C86" s="76"/>
      <c r="D86" s="77">
        <f t="shared" si="15"/>
        <v>0</v>
      </c>
      <c r="E86" s="77"/>
      <c r="F86" s="77"/>
      <c r="G86" s="77"/>
      <c r="H86" s="77"/>
      <c r="I86" s="77"/>
      <c r="J86" s="77"/>
      <c r="K86" s="77"/>
      <c r="L86" s="77">
        <f t="shared" si="16"/>
        <v>0</v>
      </c>
      <c r="M86" s="77"/>
      <c r="N86" s="77"/>
      <c r="O86" s="77"/>
      <c r="P86" s="77">
        <f t="shared" si="17"/>
        <v>0</v>
      </c>
      <c r="Q86" s="77"/>
      <c r="R86" s="77"/>
      <c r="S86" s="77">
        <f t="shared" si="18"/>
        <v>0</v>
      </c>
    </row>
    <row r="87" spans="1:19" s="78" customFormat="1" ht="13.5" customHeight="1">
      <c r="A87" s="74" t="s">
        <v>137</v>
      </c>
      <c r="B87" s="75" t="s">
        <v>271</v>
      </c>
      <c r="C87" s="76"/>
      <c r="D87" s="77">
        <f t="shared" si="15"/>
        <v>0</v>
      </c>
      <c r="E87" s="77"/>
      <c r="F87" s="77"/>
      <c r="G87" s="77"/>
      <c r="H87" s="77"/>
      <c r="I87" s="77"/>
      <c r="J87" s="77"/>
      <c r="K87" s="77"/>
      <c r="L87" s="77">
        <f t="shared" si="16"/>
        <v>0</v>
      </c>
      <c r="M87" s="77"/>
      <c r="N87" s="77"/>
      <c r="O87" s="77"/>
      <c r="P87" s="77">
        <f t="shared" si="17"/>
        <v>0</v>
      </c>
      <c r="Q87" s="77"/>
      <c r="R87" s="77"/>
      <c r="S87" s="77">
        <f t="shared" si="18"/>
        <v>0</v>
      </c>
    </row>
    <row r="88" spans="1:19" s="78" customFormat="1" ht="13.5" customHeight="1">
      <c r="A88" s="74" t="s">
        <v>272</v>
      </c>
      <c r="B88" s="75" t="s">
        <v>273</v>
      </c>
      <c r="C88" s="76"/>
      <c r="D88" s="77">
        <f t="shared" si="15"/>
        <v>0</v>
      </c>
      <c r="E88" s="77"/>
      <c r="F88" s="77"/>
      <c r="G88" s="77"/>
      <c r="H88" s="77"/>
      <c r="I88" s="77"/>
      <c r="J88" s="77"/>
      <c r="K88" s="77"/>
      <c r="L88" s="77">
        <f t="shared" si="16"/>
        <v>0</v>
      </c>
      <c r="M88" s="77"/>
      <c r="N88" s="77"/>
      <c r="O88" s="77"/>
      <c r="P88" s="77">
        <f t="shared" si="17"/>
        <v>0</v>
      </c>
      <c r="Q88" s="77"/>
      <c r="R88" s="77"/>
      <c r="S88" s="77">
        <f t="shared" si="18"/>
        <v>0</v>
      </c>
    </row>
    <row r="89" spans="1:19" s="82" customFormat="1" ht="13.5" customHeight="1">
      <c r="A89" s="79"/>
      <c r="B89" s="79" t="s">
        <v>274</v>
      </c>
      <c r="C89" s="80">
        <f>SUM(C77:C88)/12</f>
        <v>0</v>
      </c>
      <c r="D89" s="81">
        <f>SUM(D77:D88)</f>
        <v>0</v>
      </c>
      <c r="E89" s="81">
        <f aca="true" t="shared" si="19" ref="E89:S89">SUM(E77:E88)</f>
        <v>0</v>
      </c>
      <c r="F89" s="81">
        <f t="shared" si="19"/>
        <v>0</v>
      </c>
      <c r="G89" s="81">
        <f t="shared" si="19"/>
        <v>0</v>
      </c>
      <c r="H89" s="81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 t="shared" si="19"/>
        <v>0</v>
      </c>
      <c r="P89" s="81">
        <f t="shared" si="19"/>
        <v>0</v>
      </c>
      <c r="Q89" s="81">
        <f t="shared" si="19"/>
        <v>0</v>
      </c>
      <c r="R89" s="81">
        <f t="shared" si="19"/>
        <v>0</v>
      </c>
      <c r="S89" s="81">
        <f t="shared" si="19"/>
        <v>0</v>
      </c>
    </row>
    <row r="90" spans="3:19" ht="12.75">
      <c r="C90" s="83" t="s">
        <v>275</v>
      </c>
      <c r="D90" s="84">
        <f>E89+F89+G89+H89+I89+J89+K89</f>
        <v>0</v>
      </c>
      <c r="L90" s="84">
        <f>M89+N89+O89</f>
        <v>0</v>
      </c>
      <c r="P90" s="84">
        <f>Q89+R89</f>
        <v>0</v>
      </c>
      <c r="S90" s="84">
        <f>L89+D89+P89</f>
        <v>0</v>
      </c>
    </row>
    <row r="91" spans="1:12" ht="15">
      <c r="A91" s="66" t="s">
        <v>276</v>
      </c>
      <c r="B91" s="85" t="s">
        <v>277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</row>
    <row r="92" spans="1:2" ht="12.75">
      <c r="A92" s="66" t="s">
        <v>278</v>
      </c>
      <c r="B92" s="85" t="s">
        <v>279</v>
      </c>
    </row>
    <row r="94" ht="15">
      <c r="A94" s="67" t="s">
        <v>283</v>
      </c>
    </row>
    <row r="96" spans="1:19" ht="12.75">
      <c r="A96" s="298" t="s">
        <v>226</v>
      </c>
      <c r="B96" s="298" t="s">
        <v>120</v>
      </c>
      <c r="C96" s="298" t="s">
        <v>246</v>
      </c>
      <c r="D96" s="298" t="s">
        <v>228</v>
      </c>
      <c r="E96" s="68" t="s">
        <v>247</v>
      </c>
      <c r="F96" s="69"/>
      <c r="G96" s="69"/>
      <c r="H96" s="69"/>
      <c r="I96" s="69"/>
      <c r="J96" s="69"/>
      <c r="K96" s="70"/>
      <c r="L96" s="298" t="s">
        <v>248</v>
      </c>
      <c r="M96" s="68" t="s">
        <v>247</v>
      </c>
      <c r="N96" s="69"/>
      <c r="O96" s="69"/>
      <c r="P96" s="298" t="s">
        <v>249</v>
      </c>
      <c r="Q96" s="68" t="s">
        <v>247</v>
      </c>
      <c r="R96" s="69"/>
      <c r="S96" s="298" t="s">
        <v>250</v>
      </c>
    </row>
    <row r="97" spans="1:19" ht="38.25" customHeight="1">
      <c r="A97" s="299"/>
      <c r="B97" s="299"/>
      <c r="C97" s="299"/>
      <c r="D97" s="299"/>
      <c r="E97" s="71" t="s">
        <v>251</v>
      </c>
      <c r="F97" s="71" t="s">
        <v>252</v>
      </c>
      <c r="G97" s="71" t="s">
        <v>253</v>
      </c>
      <c r="H97" s="71" t="s">
        <v>254</v>
      </c>
      <c r="I97" s="71" t="s">
        <v>255</v>
      </c>
      <c r="J97" s="71" t="s">
        <v>256</v>
      </c>
      <c r="K97" s="72" t="s">
        <v>257</v>
      </c>
      <c r="L97" s="299"/>
      <c r="M97" s="71" t="s">
        <v>188</v>
      </c>
      <c r="N97" s="71" t="s">
        <v>187</v>
      </c>
      <c r="O97" s="71" t="s">
        <v>258</v>
      </c>
      <c r="P97" s="299"/>
      <c r="Q97" s="71" t="s">
        <v>259</v>
      </c>
      <c r="R97" s="71" t="s">
        <v>260</v>
      </c>
      <c r="S97" s="299"/>
    </row>
    <row r="98" spans="1:19" ht="12.75">
      <c r="A98" s="73">
        <v>1</v>
      </c>
      <c r="B98" s="73">
        <v>2</v>
      </c>
      <c r="C98" s="73">
        <v>3</v>
      </c>
      <c r="D98" s="73">
        <v>4</v>
      </c>
      <c r="E98" s="73">
        <v>5</v>
      </c>
      <c r="F98" s="73">
        <v>6</v>
      </c>
      <c r="G98" s="73">
        <v>7</v>
      </c>
      <c r="H98" s="73">
        <v>8</v>
      </c>
      <c r="I98" s="73">
        <v>9</v>
      </c>
      <c r="J98" s="73">
        <v>10</v>
      </c>
      <c r="K98" s="73">
        <v>11</v>
      </c>
      <c r="L98" s="73">
        <v>12</v>
      </c>
      <c r="M98" s="73">
        <v>13</v>
      </c>
      <c r="N98" s="73">
        <v>14</v>
      </c>
      <c r="O98" s="73">
        <v>15</v>
      </c>
      <c r="P98" s="73">
        <v>16</v>
      </c>
      <c r="Q98" s="73">
        <v>17</v>
      </c>
      <c r="R98" s="73">
        <v>18</v>
      </c>
      <c r="S98" s="73">
        <v>19</v>
      </c>
    </row>
    <row r="99" spans="1:19" s="78" customFormat="1" ht="13.5" customHeight="1">
      <c r="A99" s="74" t="s">
        <v>6</v>
      </c>
      <c r="B99" s="75" t="s">
        <v>261</v>
      </c>
      <c r="C99" s="76"/>
      <c r="D99" s="77">
        <f>SUM(E99:K99)</f>
        <v>0</v>
      </c>
      <c r="E99" s="77"/>
      <c r="F99" s="77"/>
      <c r="G99" s="77"/>
      <c r="H99" s="77"/>
      <c r="I99" s="77"/>
      <c r="J99" s="77"/>
      <c r="K99" s="77"/>
      <c r="L99" s="77">
        <f>SUM(M99:O99)</f>
        <v>0</v>
      </c>
      <c r="M99" s="77"/>
      <c r="N99" s="77"/>
      <c r="O99" s="77"/>
      <c r="P99" s="77">
        <f>SUM(Q99:R99)</f>
        <v>0</v>
      </c>
      <c r="Q99" s="77"/>
      <c r="R99" s="77"/>
      <c r="S99" s="77">
        <f>D99+L99+P99</f>
        <v>0</v>
      </c>
    </row>
    <row r="100" spans="1:19" s="78" customFormat="1" ht="13.5" customHeight="1">
      <c r="A100" s="74" t="s">
        <v>7</v>
      </c>
      <c r="B100" s="75" t="s">
        <v>262</v>
      </c>
      <c r="C100" s="76"/>
      <c r="D100" s="77">
        <f aca="true" t="shared" si="20" ref="D100:D110">SUM(E100:K100)</f>
        <v>0</v>
      </c>
      <c r="E100" s="77"/>
      <c r="F100" s="77"/>
      <c r="G100" s="77"/>
      <c r="H100" s="77"/>
      <c r="I100" s="77"/>
      <c r="J100" s="77"/>
      <c r="K100" s="77"/>
      <c r="L100" s="77">
        <f aca="true" t="shared" si="21" ref="L100:L110">SUM(M100:O100)</f>
        <v>0</v>
      </c>
      <c r="M100" s="77"/>
      <c r="N100" s="77"/>
      <c r="O100" s="77"/>
      <c r="P100" s="77">
        <f aca="true" t="shared" si="22" ref="P100:P110">SUM(Q100:R100)</f>
        <v>0</v>
      </c>
      <c r="Q100" s="77"/>
      <c r="R100" s="77"/>
      <c r="S100" s="77">
        <f aca="true" t="shared" si="23" ref="S100:S110">D100+L100+P100</f>
        <v>0</v>
      </c>
    </row>
    <row r="101" spans="1:19" s="78" customFormat="1" ht="13.5" customHeight="1">
      <c r="A101" s="74" t="s">
        <v>8</v>
      </c>
      <c r="B101" s="75" t="s">
        <v>263</v>
      </c>
      <c r="C101" s="76"/>
      <c r="D101" s="77">
        <f t="shared" si="20"/>
        <v>0</v>
      </c>
      <c r="E101" s="77"/>
      <c r="F101" s="77"/>
      <c r="G101" s="77"/>
      <c r="H101" s="77"/>
      <c r="I101" s="77"/>
      <c r="J101" s="77"/>
      <c r="K101" s="77"/>
      <c r="L101" s="77">
        <f t="shared" si="21"/>
        <v>0</v>
      </c>
      <c r="M101" s="77"/>
      <c r="N101" s="77"/>
      <c r="O101" s="77"/>
      <c r="P101" s="77">
        <f t="shared" si="22"/>
        <v>0</v>
      </c>
      <c r="Q101" s="77"/>
      <c r="R101" s="77"/>
      <c r="S101" s="77">
        <f t="shared" si="23"/>
        <v>0</v>
      </c>
    </row>
    <row r="102" spans="1:19" s="78" customFormat="1" ht="13.5" customHeight="1">
      <c r="A102" s="74" t="s">
        <v>11</v>
      </c>
      <c r="B102" s="75" t="s">
        <v>264</v>
      </c>
      <c r="C102" s="76"/>
      <c r="D102" s="77">
        <f t="shared" si="20"/>
        <v>0</v>
      </c>
      <c r="E102" s="77"/>
      <c r="F102" s="77"/>
      <c r="G102" s="77"/>
      <c r="H102" s="77"/>
      <c r="I102" s="77"/>
      <c r="J102" s="77"/>
      <c r="K102" s="77"/>
      <c r="L102" s="77">
        <f t="shared" si="21"/>
        <v>0</v>
      </c>
      <c r="M102" s="77"/>
      <c r="N102" s="77"/>
      <c r="O102" s="77"/>
      <c r="P102" s="77">
        <f t="shared" si="22"/>
        <v>0</v>
      </c>
      <c r="Q102" s="77"/>
      <c r="R102" s="77"/>
      <c r="S102" s="77">
        <f t="shared" si="23"/>
        <v>0</v>
      </c>
    </row>
    <row r="103" spans="1:19" s="78" customFormat="1" ht="13.5" customHeight="1">
      <c r="A103" s="74" t="s">
        <v>12</v>
      </c>
      <c r="B103" s="75" t="s">
        <v>265</v>
      </c>
      <c r="C103" s="76"/>
      <c r="D103" s="77">
        <f t="shared" si="20"/>
        <v>0</v>
      </c>
      <c r="E103" s="77"/>
      <c r="F103" s="77"/>
      <c r="G103" s="77"/>
      <c r="H103" s="77"/>
      <c r="I103" s="77"/>
      <c r="J103" s="77"/>
      <c r="K103" s="77"/>
      <c r="L103" s="77">
        <f t="shared" si="21"/>
        <v>0</v>
      </c>
      <c r="M103" s="77"/>
      <c r="N103" s="77"/>
      <c r="O103" s="77"/>
      <c r="P103" s="77">
        <f t="shared" si="22"/>
        <v>0</v>
      </c>
      <c r="Q103" s="77"/>
      <c r="R103" s="77"/>
      <c r="S103" s="77">
        <f t="shared" si="23"/>
        <v>0</v>
      </c>
    </row>
    <row r="104" spans="1:19" s="78" customFormat="1" ht="13.5" customHeight="1">
      <c r="A104" s="74" t="s">
        <v>13</v>
      </c>
      <c r="B104" s="75" t="s">
        <v>266</v>
      </c>
      <c r="C104" s="76"/>
      <c r="D104" s="77">
        <f t="shared" si="20"/>
        <v>0</v>
      </c>
      <c r="E104" s="77"/>
      <c r="F104" s="77"/>
      <c r="G104" s="77"/>
      <c r="H104" s="77"/>
      <c r="I104" s="77"/>
      <c r="J104" s="77"/>
      <c r="K104" s="77"/>
      <c r="L104" s="77">
        <f t="shared" si="21"/>
        <v>0</v>
      </c>
      <c r="M104" s="77"/>
      <c r="N104" s="77"/>
      <c r="O104" s="77"/>
      <c r="P104" s="77">
        <f t="shared" si="22"/>
        <v>0</v>
      </c>
      <c r="Q104" s="77"/>
      <c r="R104" s="77"/>
      <c r="S104" s="77">
        <f t="shared" si="23"/>
        <v>0</v>
      </c>
    </row>
    <row r="105" spans="1:19" s="78" customFormat="1" ht="13.5" customHeight="1">
      <c r="A105" s="74" t="s">
        <v>32</v>
      </c>
      <c r="B105" s="75" t="s">
        <v>267</v>
      </c>
      <c r="C105" s="76"/>
      <c r="D105" s="77">
        <f t="shared" si="20"/>
        <v>0</v>
      </c>
      <c r="E105" s="77"/>
      <c r="F105" s="77"/>
      <c r="G105" s="77"/>
      <c r="H105" s="77"/>
      <c r="I105" s="77"/>
      <c r="J105" s="77"/>
      <c r="K105" s="77"/>
      <c r="L105" s="77">
        <f t="shared" si="21"/>
        <v>0</v>
      </c>
      <c r="M105" s="77"/>
      <c r="N105" s="77"/>
      <c r="O105" s="77"/>
      <c r="P105" s="77">
        <f t="shared" si="22"/>
        <v>0</v>
      </c>
      <c r="Q105" s="77"/>
      <c r="R105" s="77"/>
      <c r="S105" s="77">
        <f t="shared" si="23"/>
        <v>0</v>
      </c>
    </row>
    <row r="106" spans="1:19" s="78" customFormat="1" ht="13.5" customHeight="1">
      <c r="A106" s="74" t="s">
        <v>33</v>
      </c>
      <c r="B106" s="75" t="s">
        <v>268</v>
      </c>
      <c r="C106" s="76"/>
      <c r="D106" s="77">
        <f t="shared" si="20"/>
        <v>0</v>
      </c>
      <c r="E106" s="77"/>
      <c r="F106" s="77"/>
      <c r="G106" s="77"/>
      <c r="H106" s="77"/>
      <c r="I106" s="77"/>
      <c r="J106" s="77"/>
      <c r="K106" s="77"/>
      <c r="L106" s="77">
        <f t="shared" si="21"/>
        <v>0</v>
      </c>
      <c r="M106" s="77"/>
      <c r="N106" s="77"/>
      <c r="O106" s="77"/>
      <c r="P106" s="77">
        <f t="shared" si="22"/>
        <v>0</v>
      </c>
      <c r="Q106" s="77"/>
      <c r="R106" s="77"/>
      <c r="S106" s="77">
        <f t="shared" si="23"/>
        <v>0</v>
      </c>
    </row>
    <row r="107" spans="1:19" s="78" customFormat="1" ht="13.5" customHeight="1">
      <c r="A107" s="74" t="s">
        <v>34</v>
      </c>
      <c r="B107" s="75" t="s">
        <v>269</v>
      </c>
      <c r="C107" s="76"/>
      <c r="D107" s="77">
        <f t="shared" si="20"/>
        <v>0</v>
      </c>
      <c r="E107" s="77"/>
      <c r="F107" s="77"/>
      <c r="G107" s="77"/>
      <c r="H107" s="77"/>
      <c r="I107" s="77"/>
      <c r="J107" s="77"/>
      <c r="K107" s="77"/>
      <c r="L107" s="77">
        <f t="shared" si="21"/>
        <v>0</v>
      </c>
      <c r="M107" s="77"/>
      <c r="N107" s="77"/>
      <c r="O107" s="77"/>
      <c r="P107" s="77">
        <f t="shared" si="22"/>
        <v>0</v>
      </c>
      <c r="Q107" s="77"/>
      <c r="R107" s="77"/>
      <c r="S107" s="77">
        <f t="shared" si="23"/>
        <v>0</v>
      </c>
    </row>
    <row r="108" spans="1:19" s="78" customFormat="1" ht="13.5" customHeight="1">
      <c r="A108" s="74" t="s">
        <v>136</v>
      </c>
      <c r="B108" s="75" t="s">
        <v>270</v>
      </c>
      <c r="C108" s="76"/>
      <c r="D108" s="77">
        <f t="shared" si="20"/>
        <v>0</v>
      </c>
      <c r="E108" s="77"/>
      <c r="F108" s="77"/>
      <c r="G108" s="77"/>
      <c r="H108" s="77"/>
      <c r="I108" s="77"/>
      <c r="J108" s="77"/>
      <c r="K108" s="77"/>
      <c r="L108" s="77">
        <f t="shared" si="21"/>
        <v>0</v>
      </c>
      <c r="M108" s="77"/>
      <c r="N108" s="77"/>
      <c r="O108" s="77"/>
      <c r="P108" s="77">
        <f t="shared" si="22"/>
        <v>0</v>
      </c>
      <c r="Q108" s="77"/>
      <c r="R108" s="77"/>
      <c r="S108" s="77">
        <f t="shared" si="23"/>
        <v>0</v>
      </c>
    </row>
    <row r="109" spans="1:19" s="78" customFormat="1" ht="13.5" customHeight="1">
      <c r="A109" s="74" t="s">
        <v>137</v>
      </c>
      <c r="B109" s="75" t="s">
        <v>271</v>
      </c>
      <c r="C109" s="76"/>
      <c r="D109" s="77">
        <f t="shared" si="20"/>
        <v>0</v>
      </c>
      <c r="E109" s="77"/>
      <c r="F109" s="77"/>
      <c r="G109" s="77"/>
      <c r="H109" s="77"/>
      <c r="I109" s="77"/>
      <c r="J109" s="77"/>
      <c r="K109" s="77"/>
      <c r="L109" s="77">
        <f t="shared" si="21"/>
        <v>0</v>
      </c>
      <c r="M109" s="77"/>
      <c r="N109" s="77"/>
      <c r="O109" s="77"/>
      <c r="P109" s="77">
        <f t="shared" si="22"/>
        <v>0</v>
      </c>
      <c r="Q109" s="77"/>
      <c r="R109" s="77"/>
      <c r="S109" s="77">
        <f t="shared" si="23"/>
        <v>0</v>
      </c>
    </row>
    <row r="110" spans="1:19" s="78" customFormat="1" ht="13.5" customHeight="1">
      <c r="A110" s="74" t="s">
        <v>272</v>
      </c>
      <c r="B110" s="75" t="s">
        <v>273</v>
      </c>
      <c r="C110" s="76"/>
      <c r="D110" s="77">
        <f t="shared" si="20"/>
        <v>0</v>
      </c>
      <c r="E110" s="77"/>
      <c r="F110" s="77"/>
      <c r="G110" s="77"/>
      <c r="H110" s="77"/>
      <c r="I110" s="77"/>
      <c r="J110" s="77"/>
      <c r="K110" s="77"/>
      <c r="L110" s="77">
        <f t="shared" si="21"/>
        <v>0</v>
      </c>
      <c r="M110" s="77"/>
      <c r="N110" s="77"/>
      <c r="O110" s="77"/>
      <c r="P110" s="77">
        <f t="shared" si="22"/>
        <v>0</v>
      </c>
      <c r="Q110" s="77"/>
      <c r="R110" s="77"/>
      <c r="S110" s="77">
        <f t="shared" si="23"/>
        <v>0</v>
      </c>
    </row>
    <row r="111" spans="1:19" s="82" customFormat="1" ht="13.5" customHeight="1">
      <c r="A111" s="79"/>
      <c r="B111" s="79" t="s">
        <v>274</v>
      </c>
      <c r="C111" s="80">
        <f>SUM(C99:C110)/12</f>
        <v>0</v>
      </c>
      <c r="D111" s="81">
        <f>SUM(D99:D110)</f>
        <v>0</v>
      </c>
      <c r="E111" s="81">
        <f aca="true" t="shared" si="24" ref="E111:S111">SUM(E99:E110)</f>
        <v>0</v>
      </c>
      <c r="F111" s="81">
        <f t="shared" si="24"/>
        <v>0</v>
      </c>
      <c r="G111" s="81">
        <f t="shared" si="24"/>
        <v>0</v>
      </c>
      <c r="H111" s="81">
        <f t="shared" si="24"/>
        <v>0</v>
      </c>
      <c r="I111" s="81">
        <f t="shared" si="24"/>
        <v>0</v>
      </c>
      <c r="J111" s="81">
        <f t="shared" si="24"/>
        <v>0</v>
      </c>
      <c r="K111" s="81">
        <f t="shared" si="24"/>
        <v>0</v>
      </c>
      <c r="L111" s="81">
        <f t="shared" si="24"/>
        <v>0</v>
      </c>
      <c r="M111" s="81">
        <f t="shared" si="24"/>
        <v>0</v>
      </c>
      <c r="N111" s="81">
        <f t="shared" si="24"/>
        <v>0</v>
      </c>
      <c r="O111" s="81">
        <f t="shared" si="24"/>
        <v>0</v>
      </c>
      <c r="P111" s="81">
        <f t="shared" si="24"/>
        <v>0</v>
      </c>
      <c r="Q111" s="81">
        <f t="shared" si="24"/>
        <v>0</v>
      </c>
      <c r="R111" s="81">
        <f t="shared" si="24"/>
        <v>0</v>
      </c>
      <c r="S111" s="81">
        <f t="shared" si="24"/>
        <v>0</v>
      </c>
    </row>
    <row r="112" spans="3:19" ht="12.75">
      <c r="C112" s="83" t="s">
        <v>275</v>
      </c>
      <c r="D112" s="84">
        <f>E111+F111+G111+H111+I111+J111+K111</f>
        <v>0</v>
      </c>
      <c r="L112" s="84">
        <f>M111+N111+O111</f>
        <v>0</v>
      </c>
      <c r="P112" s="84">
        <f>Q111+R111</f>
        <v>0</v>
      </c>
      <c r="S112" s="84">
        <f>L111+D111+P111</f>
        <v>0</v>
      </c>
    </row>
    <row r="113" spans="1:12" ht="15">
      <c r="A113" s="66" t="s">
        <v>276</v>
      </c>
      <c r="B113" s="85" t="s">
        <v>277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2" ht="12.75">
      <c r="A114" s="66" t="s">
        <v>278</v>
      </c>
      <c r="B114" s="85" t="s">
        <v>279</v>
      </c>
    </row>
    <row r="116" ht="15">
      <c r="A116" s="67" t="s">
        <v>284</v>
      </c>
    </row>
    <row r="118" spans="1:19" ht="12.75">
      <c r="A118" s="298" t="s">
        <v>226</v>
      </c>
      <c r="B118" s="298" t="s">
        <v>120</v>
      </c>
      <c r="C118" s="298" t="s">
        <v>246</v>
      </c>
      <c r="D118" s="298" t="s">
        <v>228</v>
      </c>
      <c r="E118" s="68" t="s">
        <v>247</v>
      </c>
      <c r="F118" s="69"/>
      <c r="G118" s="69"/>
      <c r="H118" s="69"/>
      <c r="I118" s="69"/>
      <c r="J118" s="69"/>
      <c r="K118" s="70"/>
      <c r="L118" s="298" t="s">
        <v>248</v>
      </c>
      <c r="M118" s="68" t="s">
        <v>247</v>
      </c>
      <c r="N118" s="69"/>
      <c r="O118" s="69"/>
      <c r="P118" s="298" t="s">
        <v>249</v>
      </c>
      <c r="Q118" s="68" t="s">
        <v>247</v>
      </c>
      <c r="R118" s="69"/>
      <c r="S118" s="298" t="s">
        <v>250</v>
      </c>
    </row>
    <row r="119" spans="1:19" ht="38.25" customHeight="1">
      <c r="A119" s="299"/>
      <c r="B119" s="299"/>
      <c r="C119" s="299"/>
      <c r="D119" s="299"/>
      <c r="E119" s="71" t="s">
        <v>251</v>
      </c>
      <c r="F119" s="71" t="s">
        <v>252</v>
      </c>
      <c r="G119" s="71" t="s">
        <v>253</v>
      </c>
      <c r="H119" s="71" t="s">
        <v>254</v>
      </c>
      <c r="I119" s="71" t="s">
        <v>255</v>
      </c>
      <c r="J119" s="71" t="s">
        <v>256</v>
      </c>
      <c r="K119" s="72" t="s">
        <v>257</v>
      </c>
      <c r="L119" s="299"/>
      <c r="M119" s="71" t="s">
        <v>188</v>
      </c>
      <c r="N119" s="71" t="s">
        <v>187</v>
      </c>
      <c r="O119" s="71" t="s">
        <v>258</v>
      </c>
      <c r="P119" s="299"/>
      <c r="Q119" s="71" t="s">
        <v>259</v>
      </c>
      <c r="R119" s="71" t="s">
        <v>260</v>
      </c>
      <c r="S119" s="299"/>
    </row>
    <row r="120" spans="1:19" ht="12.75">
      <c r="A120" s="73">
        <v>1</v>
      </c>
      <c r="B120" s="73">
        <v>2</v>
      </c>
      <c r="C120" s="73">
        <v>3</v>
      </c>
      <c r="D120" s="73">
        <v>4</v>
      </c>
      <c r="E120" s="73">
        <v>5</v>
      </c>
      <c r="F120" s="73">
        <v>6</v>
      </c>
      <c r="G120" s="73">
        <v>7</v>
      </c>
      <c r="H120" s="73">
        <v>8</v>
      </c>
      <c r="I120" s="73">
        <v>9</v>
      </c>
      <c r="J120" s="73">
        <v>10</v>
      </c>
      <c r="K120" s="73">
        <v>11</v>
      </c>
      <c r="L120" s="73">
        <v>12</v>
      </c>
      <c r="M120" s="73">
        <v>13</v>
      </c>
      <c r="N120" s="73">
        <v>14</v>
      </c>
      <c r="O120" s="73">
        <v>15</v>
      </c>
      <c r="P120" s="73">
        <v>16</v>
      </c>
      <c r="Q120" s="73">
        <v>17</v>
      </c>
      <c r="R120" s="73">
        <v>18</v>
      </c>
      <c r="S120" s="73">
        <v>19</v>
      </c>
    </row>
    <row r="121" spans="1:19" s="78" customFormat="1" ht="13.5" customHeight="1">
      <c r="A121" s="74" t="s">
        <v>6</v>
      </c>
      <c r="B121" s="75" t="s">
        <v>261</v>
      </c>
      <c r="C121" s="76"/>
      <c r="D121" s="77">
        <f>SUM(E121:K121)</f>
        <v>0</v>
      </c>
      <c r="E121" s="77"/>
      <c r="F121" s="77"/>
      <c r="G121" s="77"/>
      <c r="H121" s="77"/>
      <c r="I121" s="77"/>
      <c r="J121" s="77"/>
      <c r="K121" s="77"/>
      <c r="L121" s="77">
        <f>SUM(M121:O121)</f>
        <v>0</v>
      </c>
      <c r="M121" s="77"/>
      <c r="N121" s="77"/>
      <c r="O121" s="77"/>
      <c r="P121" s="77">
        <f>SUM(Q121:R121)</f>
        <v>0</v>
      </c>
      <c r="Q121" s="77"/>
      <c r="R121" s="77"/>
      <c r="S121" s="77">
        <f>D121+L121+P121</f>
        <v>0</v>
      </c>
    </row>
    <row r="122" spans="1:19" s="78" customFormat="1" ht="13.5" customHeight="1">
      <c r="A122" s="74" t="s">
        <v>7</v>
      </c>
      <c r="B122" s="75" t="s">
        <v>262</v>
      </c>
      <c r="C122" s="76"/>
      <c r="D122" s="77">
        <f aca="true" t="shared" si="25" ref="D122:D132">SUM(E122:K122)</f>
        <v>0</v>
      </c>
      <c r="E122" s="77"/>
      <c r="F122" s="77"/>
      <c r="G122" s="77"/>
      <c r="H122" s="77"/>
      <c r="I122" s="77"/>
      <c r="J122" s="77"/>
      <c r="K122" s="77"/>
      <c r="L122" s="77">
        <f aca="true" t="shared" si="26" ref="L122:L132">SUM(M122:O122)</f>
        <v>0</v>
      </c>
      <c r="M122" s="77"/>
      <c r="N122" s="77"/>
      <c r="O122" s="77"/>
      <c r="P122" s="77">
        <f aca="true" t="shared" si="27" ref="P122:P132">SUM(Q122:R122)</f>
        <v>0</v>
      </c>
      <c r="Q122" s="77"/>
      <c r="R122" s="77"/>
      <c r="S122" s="77">
        <f aca="true" t="shared" si="28" ref="S122:S132">D122+L122+P122</f>
        <v>0</v>
      </c>
    </row>
    <row r="123" spans="1:19" s="78" customFormat="1" ht="13.5" customHeight="1">
      <c r="A123" s="74" t="s">
        <v>8</v>
      </c>
      <c r="B123" s="75" t="s">
        <v>263</v>
      </c>
      <c r="C123" s="76"/>
      <c r="D123" s="77">
        <f t="shared" si="25"/>
        <v>0</v>
      </c>
      <c r="E123" s="77"/>
      <c r="F123" s="77"/>
      <c r="G123" s="77"/>
      <c r="H123" s="77"/>
      <c r="I123" s="77"/>
      <c r="J123" s="77"/>
      <c r="K123" s="77"/>
      <c r="L123" s="77">
        <f t="shared" si="26"/>
        <v>0</v>
      </c>
      <c r="M123" s="77"/>
      <c r="N123" s="77"/>
      <c r="O123" s="77"/>
      <c r="P123" s="77">
        <f t="shared" si="27"/>
        <v>0</v>
      </c>
      <c r="Q123" s="77"/>
      <c r="R123" s="77"/>
      <c r="S123" s="77">
        <f t="shared" si="28"/>
        <v>0</v>
      </c>
    </row>
    <row r="124" spans="1:19" s="78" customFormat="1" ht="13.5" customHeight="1">
      <c r="A124" s="74" t="s">
        <v>11</v>
      </c>
      <c r="B124" s="75" t="s">
        <v>264</v>
      </c>
      <c r="C124" s="76"/>
      <c r="D124" s="77">
        <f t="shared" si="25"/>
        <v>0</v>
      </c>
      <c r="E124" s="77"/>
      <c r="F124" s="77"/>
      <c r="G124" s="77"/>
      <c r="H124" s="77"/>
      <c r="I124" s="77"/>
      <c r="J124" s="77"/>
      <c r="K124" s="77"/>
      <c r="L124" s="77">
        <f t="shared" si="26"/>
        <v>0</v>
      </c>
      <c r="M124" s="77"/>
      <c r="N124" s="77"/>
      <c r="O124" s="77"/>
      <c r="P124" s="77">
        <f t="shared" si="27"/>
        <v>0</v>
      </c>
      <c r="Q124" s="77"/>
      <c r="R124" s="77"/>
      <c r="S124" s="77">
        <f t="shared" si="28"/>
        <v>0</v>
      </c>
    </row>
    <row r="125" spans="1:19" s="78" customFormat="1" ht="13.5" customHeight="1">
      <c r="A125" s="74" t="s">
        <v>12</v>
      </c>
      <c r="B125" s="75" t="s">
        <v>265</v>
      </c>
      <c r="C125" s="76"/>
      <c r="D125" s="77">
        <f t="shared" si="25"/>
        <v>0</v>
      </c>
      <c r="E125" s="77"/>
      <c r="F125" s="77"/>
      <c r="G125" s="77"/>
      <c r="H125" s="77"/>
      <c r="I125" s="77"/>
      <c r="J125" s="77"/>
      <c r="K125" s="77"/>
      <c r="L125" s="77">
        <f t="shared" si="26"/>
        <v>0</v>
      </c>
      <c r="M125" s="77"/>
      <c r="N125" s="77"/>
      <c r="O125" s="77"/>
      <c r="P125" s="77">
        <f t="shared" si="27"/>
        <v>0</v>
      </c>
      <c r="Q125" s="77"/>
      <c r="R125" s="77"/>
      <c r="S125" s="77">
        <f t="shared" si="28"/>
        <v>0</v>
      </c>
    </row>
    <row r="126" spans="1:19" s="78" customFormat="1" ht="13.5" customHeight="1">
      <c r="A126" s="74" t="s">
        <v>13</v>
      </c>
      <c r="B126" s="75" t="s">
        <v>266</v>
      </c>
      <c r="C126" s="76"/>
      <c r="D126" s="77">
        <f t="shared" si="25"/>
        <v>0</v>
      </c>
      <c r="E126" s="77"/>
      <c r="F126" s="77"/>
      <c r="G126" s="77"/>
      <c r="H126" s="77"/>
      <c r="I126" s="77"/>
      <c r="J126" s="77"/>
      <c r="K126" s="77"/>
      <c r="L126" s="77">
        <f t="shared" si="26"/>
        <v>0</v>
      </c>
      <c r="M126" s="77"/>
      <c r="N126" s="77"/>
      <c r="O126" s="77"/>
      <c r="P126" s="77">
        <f t="shared" si="27"/>
        <v>0</v>
      </c>
      <c r="Q126" s="77"/>
      <c r="R126" s="77"/>
      <c r="S126" s="77">
        <f t="shared" si="28"/>
        <v>0</v>
      </c>
    </row>
    <row r="127" spans="1:19" s="78" customFormat="1" ht="13.5" customHeight="1">
      <c r="A127" s="74" t="s">
        <v>32</v>
      </c>
      <c r="B127" s="75" t="s">
        <v>267</v>
      </c>
      <c r="C127" s="76"/>
      <c r="D127" s="77">
        <f t="shared" si="25"/>
        <v>0</v>
      </c>
      <c r="E127" s="77"/>
      <c r="F127" s="77"/>
      <c r="G127" s="77"/>
      <c r="H127" s="77"/>
      <c r="I127" s="77"/>
      <c r="J127" s="77"/>
      <c r="K127" s="77"/>
      <c r="L127" s="77">
        <f t="shared" si="26"/>
        <v>0</v>
      </c>
      <c r="M127" s="77"/>
      <c r="N127" s="77"/>
      <c r="O127" s="77"/>
      <c r="P127" s="77">
        <f t="shared" si="27"/>
        <v>0</v>
      </c>
      <c r="Q127" s="77"/>
      <c r="R127" s="77"/>
      <c r="S127" s="77">
        <f t="shared" si="28"/>
        <v>0</v>
      </c>
    </row>
    <row r="128" spans="1:19" s="78" customFormat="1" ht="13.5" customHeight="1">
      <c r="A128" s="74" t="s">
        <v>33</v>
      </c>
      <c r="B128" s="75" t="s">
        <v>268</v>
      </c>
      <c r="C128" s="76"/>
      <c r="D128" s="77">
        <f t="shared" si="25"/>
        <v>0</v>
      </c>
      <c r="E128" s="77"/>
      <c r="F128" s="77"/>
      <c r="G128" s="77"/>
      <c r="H128" s="77"/>
      <c r="I128" s="77"/>
      <c r="J128" s="77"/>
      <c r="K128" s="77"/>
      <c r="L128" s="77">
        <f t="shared" si="26"/>
        <v>0</v>
      </c>
      <c r="M128" s="77"/>
      <c r="N128" s="77"/>
      <c r="O128" s="77"/>
      <c r="P128" s="77">
        <f t="shared" si="27"/>
        <v>0</v>
      </c>
      <c r="Q128" s="77"/>
      <c r="R128" s="77"/>
      <c r="S128" s="77">
        <f t="shared" si="28"/>
        <v>0</v>
      </c>
    </row>
    <row r="129" spans="1:19" s="78" customFormat="1" ht="13.5" customHeight="1">
      <c r="A129" s="74" t="s">
        <v>34</v>
      </c>
      <c r="B129" s="75" t="s">
        <v>269</v>
      </c>
      <c r="C129" s="76"/>
      <c r="D129" s="77">
        <f t="shared" si="25"/>
        <v>0</v>
      </c>
      <c r="E129" s="77"/>
      <c r="F129" s="77"/>
      <c r="G129" s="77"/>
      <c r="H129" s="77"/>
      <c r="I129" s="77"/>
      <c r="J129" s="77"/>
      <c r="K129" s="77"/>
      <c r="L129" s="77">
        <f t="shared" si="26"/>
        <v>0</v>
      </c>
      <c r="M129" s="77"/>
      <c r="N129" s="77"/>
      <c r="O129" s="77"/>
      <c r="P129" s="77">
        <f t="shared" si="27"/>
        <v>0</v>
      </c>
      <c r="Q129" s="77"/>
      <c r="R129" s="77"/>
      <c r="S129" s="77">
        <f t="shared" si="28"/>
        <v>0</v>
      </c>
    </row>
    <row r="130" spans="1:19" s="78" customFormat="1" ht="13.5" customHeight="1">
      <c r="A130" s="74" t="s">
        <v>136</v>
      </c>
      <c r="B130" s="75" t="s">
        <v>270</v>
      </c>
      <c r="C130" s="76"/>
      <c r="D130" s="77">
        <f t="shared" si="25"/>
        <v>0</v>
      </c>
      <c r="E130" s="77"/>
      <c r="F130" s="77"/>
      <c r="G130" s="77"/>
      <c r="H130" s="77"/>
      <c r="I130" s="77"/>
      <c r="J130" s="77"/>
      <c r="K130" s="77"/>
      <c r="L130" s="77">
        <f t="shared" si="26"/>
        <v>0</v>
      </c>
      <c r="M130" s="77"/>
      <c r="N130" s="77"/>
      <c r="O130" s="77"/>
      <c r="P130" s="77">
        <f t="shared" si="27"/>
        <v>0</v>
      </c>
      <c r="Q130" s="77"/>
      <c r="R130" s="77"/>
      <c r="S130" s="77">
        <f t="shared" si="28"/>
        <v>0</v>
      </c>
    </row>
    <row r="131" spans="1:19" s="78" customFormat="1" ht="13.5" customHeight="1">
      <c r="A131" s="74" t="s">
        <v>137</v>
      </c>
      <c r="B131" s="75" t="s">
        <v>271</v>
      </c>
      <c r="C131" s="76"/>
      <c r="D131" s="77">
        <f t="shared" si="25"/>
        <v>0</v>
      </c>
      <c r="E131" s="77"/>
      <c r="F131" s="77"/>
      <c r="G131" s="77"/>
      <c r="H131" s="77"/>
      <c r="I131" s="77"/>
      <c r="J131" s="77"/>
      <c r="K131" s="77"/>
      <c r="L131" s="77">
        <f t="shared" si="26"/>
        <v>0</v>
      </c>
      <c r="M131" s="77"/>
      <c r="N131" s="77"/>
      <c r="O131" s="77"/>
      <c r="P131" s="77">
        <f t="shared" si="27"/>
        <v>0</v>
      </c>
      <c r="Q131" s="77"/>
      <c r="R131" s="77"/>
      <c r="S131" s="77">
        <f t="shared" si="28"/>
        <v>0</v>
      </c>
    </row>
    <row r="132" spans="1:19" s="78" customFormat="1" ht="13.5" customHeight="1">
      <c r="A132" s="74" t="s">
        <v>272</v>
      </c>
      <c r="B132" s="75" t="s">
        <v>273</v>
      </c>
      <c r="C132" s="76"/>
      <c r="D132" s="77">
        <f t="shared" si="25"/>
        <v>0</v>
      </c>
      <c r="E132" s="77"/>
      <c r="F132" s="77"/>
      <c r="G132" s="77"/>
      <c r="H132" s="77"/>
      <c r="I132" s="77"/>
      <c r="J132" s="77"/>
      <c r="K132" s="77"/>
      <c r="L132" s="77">
        <f t="shared" si="26"/>
        <v>0</v>
      </c>
      <c r="M132" s="77"/>
      <c r="N132" s="77"/>
      <c r="O132" s="77"/>
      <c r="P132" s="77">
        <f t="shared" si="27"/>
        <v>0</v>
      </c>
      <c r="Q132" s="77"/>
      <c r="R132" s="77"/>
      <c r="S132" s="77">
        <f t="shared" si="28"/>
        <v>0</v>
      </c>
    </row>
    <row r="133" spans="1:19" s="82" customFormat="1" ht="13.5" customHeight="1">
      <c r="A133" s="79"/>
      <c r="B133" s="79" t="s">
        <v>274</v>
      </c>
      <c r="C133" s="80">
        <f>SUM(C121:C132)/12</f>
        <v>0</v>
      </c>
      <c r="D133" s="81">
        <f>SUM(D121:D132)</f>
        <v>0</v>
      </c>
      <c r="E133" s="81">
        <f aca="true" t="shared" si="29" ref="E133:S133">SUM(E121:E132)</f>
        <v>0</v>
      </c>
      <c r="F133" s="81">
        <f t="shared" si="29"/>
        <v>0</v>
      </c>
      <c r="G133" s="81">
        <f t="shared" si="29"/>
        <v>0</v>
      </c>
      <c r="H133" s="81">
        <f t="shared" si="29"/>
        <v>0</v>
      </c>
      <c r="I133" s="81">
        <f t="shared" si="29"/>
        <v>0</v>
      </c>
      <c r="J133" s="81">
        <f t="shared" si="29"/>
        <v>0</v>
      </c>
      <c r="K133" s="81">
        <f t="shared" si="29"/>
        <v>0</v>
      </c>
      <c r="L133" s="81">
        <f t="shared" si="29"/>
        <v>0</v>
      </c>
      <c r="M133" s="81">
        <f t="shared" si="29"/>
        <v>0</v>
      </c>
      <c r="N133" s="81">
        <f t="shared" si="29"/>
        <v>0</v>
      </c>
      <c r="O133" s="81">
        <f t="shared" si="29"/>
        <v>0</v>
      </c>
      <c r="P133" s="81">
        <f t="shared" si="29"/>
        <v>0</v>
      </c>
      <c r="Q133" s="81">
        <f t="shared" si="29"/>
        <v>0</v>
      </c>
      <c r="R133" s="81">
        <f t="shared" si="29"/>
        <v>0</v>
      </c>
      <c r="S133" s="81">
        <f t="shared" si="29"/>
        <v>0</v>
      </c>
    </row>
    <row r="134" spans="3:19" ht="12.75">
      <c r="C134" s="83" t="s">
        <v>275</v>
      </c>
      <c r="D134" s="84">
        <f>E133+F133+G133+H133+I133+J133+K133</f>
        <v>0</v>
      </c>
      <c r="L134" s="84">
        <f>M133+N133+O133</f>
        <v>0</v>
      </c>
      <c r="P134" s="84">
        <f>Q133+R133</f>
        <v>0</v>
      </c>
      <c r="S134" s="84">
        <f>L133+D133+P133</f>
        <v>0</v>
      </c>
    </row>
    <row r="135" spans="1:12" ht="15">
      <c r="A135" s="66" t="s">
        <v>276</v>
      </c>
      <c r="B135" s="85" t="s">
        <v>277</v>
      </c>
      <c r="C135" s="87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2" ht="12.75">
      <c r="A136" s="66" t="s">
        <v>278</v>
      </c>
      <c r="B136" s="85" t="s">
        <v>279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2" r:id="rId1"/>
  <rowBreaks count="2" manualBreakCount="2">
    <brk id="4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2023-11-10T10:59:00Z</cp:lastPrinted>
  <dcterms:created xsi:type="dcterms:W3CDTF">2013-10-03T13:20:52Z</dcterms:created>
  <dcterms:modified xsi:type="dcterms:W3CDTF">2023-11-17T09:18:09Z</dcterms:modified>
  <cp:category/>
  <cp:version/>
  <cp:contentType/>
  <cp:contentStatus/>
</cp:coreProperties>
</file>