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P\POP_KujawskoPomorski_2019_2020\4ZAM\Przedmioty odbioru\GOTOWE\"/>
    </mc:Choice>
  </mc:AlternateContent>
  <xr:revisionPtr revIDLastSave="0" documentId="13_ncr:1_{7AC4EC34-3409-4CB6-9C30-2A7B3ED2DC51}" xr6:coauthVersionLast="45" xr6:coauthVersionMax="45" xr10:uidLastSave="{00000000-0000-0000-0000-000000000000}"/>
  <bookViews>
    <workbookView xWindow="-120" yWindow="-120" windowWidth="20730" windowHeight="11160" tabRatio="682" firstSheet="1" activeTab="4" xr2:uid="{00000000-000D-0000-FFFF-FFFF00000000}"/>
  </bookViews>
  <sheets>
    <sheet name="katalogi" sheetId="19" state="hidden" r:id="rId1"/>
    <sheet name="spr-tab1-ogolne" sheetId="8" r:id="rId2"/>
    <sheet name="spr-tab2-dzialania_ZSO" sheetId="18" r:id="rId3"/>
    <sheet name="spr-tab3-dzialania_EE" sheetId="17" r:id="rId4"/>
    <sheet name="spr-tab4-działania_PKK" sheetId="4" r:id="rId5"/>
    <sheet name="spr-tab5-PDK" sheetId="6" r:id="rId6"/>
    <sheet name="wskaźniki POP_przeliczenie efek" sheetId="14" state="hidden" r:id="rId7"/>
    <sheet name="efekty_rzeczowe" sheetId="15" state="hidden" r:id="rId8"/>
  </sheets>
  <definedNames>
    <definedName name="_Hlk42630443" localSheetId="6">efekty_rzeczowe!$C$3</definedName>
    <definedName name="_Toc42678929" localSheetId="6">efekty_rzeczowe!$B$2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7" i="18" l="1"/>
  <c r="C23" i="4"/>
  <c r="C24" i="17"/>
  <c r="V1" i="19" l="1"/>
  <c r="W1" i="19" s="1"/>
  <c r="X1" i="19" s="1"/>
  <c r="O1" i="19"/>
  <c r="P1" i="19" s="1"/>
  <c r="Q1" i="19" s="1"/>
  <c r="R1" i="19" s="1"/>
  <c r="S1" i="19" s="1"/>
  <c r="T1" i="19" s="1"/>
  <c r="U1" i="19" s="1"/>
  <c r="N1" i="19"/>
  <c r="E1" i="19" l="1"/>
  <c r="F1" i="19" s="1"/>
  <c r="G1" i="19" s="1"/>
  <c r="H1" i="19" s="1"/>
  <c r="I1" i="19" s="1"/>
  <c r="J1" i="19" s="1"/>
  <c r="K1" i="19" s="1"/>
  <c r="L1" i="19" s="1"/>
  <c r="M1" i="19" s="1"/>
  <c r="B1" i="19" l="1"/>
  <c r="C1" i="19" s="1"/>
  <c r="D1" i="19" s="1"/>
  <c r="I39" i="18" l="1"/>
  <c r="H39" i="18"/>
  <c r="G39" i="18"/>
  <c r="F39" i="18"/>
  <c r="E39" i="18"/>
  <c r="D39" i="18"/>
  <c r="I38" i="18"/>
  <c r="H38" i="18"/>
  <c r="G38" i="18"/>
  <c r="F38" i="18"/>
  <c r="E38" i="18"/>
  <c r="D38" i="18"/>
  <c r="I37" i="18"/>
  <c r="H37" i="18"/>
  <c r="G37" i="18"/>
  <c r="F37" i="18"/>
  <c r="E37" i="18"/>
  <c r="D37" i="18"/>
  <c r="I36" i="18"/>
  <c r="H36" i="18"/>
  <c r="G36" i="18"/>
  <c r="F36" i="18"/>
  <c r="E36" i="18"/>
  <c r="D36" i="18"/>
  <c r="I35" i="18"/>
  <c r="H35" i="18"/>
  <c r="G35" i="18"/>
  <c r="F35" i="18"/>
  <c r="E35" i="18"/>
  <c r="D35" i="18"/>
  <c r="I34" i="18"/>
  <c r="H34" i="18"/>
  <c r="G34" i="18"/>
  <c r="F34" i="18"/>
  <c r="E34" i="18"/>
  <c r="D34" i="18"/>
  <c r="I33" i="18"/>
  <c r="H33" i="18"/>
  <c r="G33" i="18"/>
  <c r="F33" i="18"/>
  <c r="E33" i="18"/>
  <c r="D33" i="18"/>
  <c r="I32" i="18"/>
  <c r="H32" i="18"/>
  <c r="G32" i="18"/>
  <c r="F32" i="18"/>
  <c r="E32" i="18"/>
  <c r="D32" i="18"/>
  <c r="I31" i="18"/>
  <c r="H31" i="18"/>
  <c r="G31" i="18"/>
  <c r="F31" i="18"/>
  <c r="E31" i="18"/>
  <c r="D31" i="18"/>
  <c r="G28" i="18"/>
  <c r="F28" i="18"/>
  <c r="E28" i="18"/>
  <c r="D28" i="18"/>
  <c r="F41" i="18" l="1"/>
  <c r="G41" i="18"/>
  <c r="E41" i="18"/>
  <c r="I41" i="18"/>
  <c r="D41" i="18"/>
  <c r="H41" i="18"/>
  <c r="D43" i="18" l="1"/>
  <c r="D44" i="18"/>
  <c r="D45" i="18"/>
</calcChain>
</file>

<file path=xl/sharedStrings.xml><?xml version="1.0" encoding="utf-8"?>
<sst xmlns="http://schemas.openxmlformats.org/spreadsheetml/2006/main" count="1079" uniqueCount="349">
  <si>
    <t>Kod sytuacji przekroczenia</t>
  </si>
  <si>
    <t>PM10</t>
  </si>
  <si>
    <t>PM2,5</t>
  </si>
  <si>
    <t>B(a)P</t>
  </si>
  <si>
    <t>Lp.</t>
  </si>
  <si>
    <t>Zawartość</t>
  </si>
  <si>
    <t>Opis</t>
  </si>
  <si>
    <t>Rok referencyjny</t>
  </si>
  <si>
    <t>Województwo</t>
  </si>
  <si>
    <t>Kod strefy</t>
  </si>
  <si>
    <t>Kod programu ochrony powietrza</t>
  </si>
  <si>
    <t>Uwagi</t>
  </si>
  <si>
    <t>Kod działania naprawczego</t>
  </si>
  <si>
    <t>Tytuł</t>
  </si>
  <si>
    <t xml:space="preserve">Nazwa i kod strefy </t>
  </si>
  <si>
    <t>Obszar</t>
  </si>
  <si>
    <t>Termin zastosowania</t>
  </si>
  <si>
    <t>Skala czasowa osiągnięcia redukcji stężenia</t>
  </si>
  <si>
    <t>Kategoria źródeł emisji, której dotyczy działanie naprawcze</t>
  </si>
  <si>
    <t>Ograniczenie emisji z instalacji o małej mocy do 1 MW, w których następuje spalanie paliw stałych</t>
  </si>
  <si>
    <t>Prowadzenie kontroli przestrzegania przepisów ograniczających używanie paliw lub urządzeń do celów grzewczych oraz zakazu spalania odpadów</t>
  </si>
  <si>
    <t>Sprawozdanie z realizacji planu działań krótkoterminowych</t>
  </si>
  <si>
    <t>1. Ogólne</t>
  </si>
  <si>
    <t>2. Link do strony internetowej, na której został zamieszczony plan działań krótkoterminowych</t>
  </si>
  <si>
    <t>2.1. Czy były stwierdzone przekroczenia poziomów alarmowych (zwanych dalej „PA”) lub istotne przekroczenia (ponad 200%) poziomów dopuszczalnych (zwanych dalej „PD”) lub docelowych (zwanych dalej „PDC”) w ciągu ostatnich trzech lat?*</t>
  </si>
  <si>
    <t>Jeśli tak, proszę podać szczegóły</t>
  </si>
  <si>
    <t>3. Proszę opisać wszystkie aspekty wdrażania planu oraz dodać swoje uwagi i doświadczenia</t>
  </si>
  <si>
    <t>Tekst – maksymalnie 600 znaków</t>
  </si>
  <si>
    <t>4. Czy plan działań krótkoterminowych został rozpoczęty*</t>
  </si>
  <si>
    <t>4.1. Jeżeli tak, to jak często, w jakich sytuacjach? Proszę opisać</t>
  </si>
  <si>
    <t>5. Plany działań krótkoterminowych: udostępnienie informacji do publicznej wiadomości:</t>
  </si>
  <si>
    <t>5.1. Czy informacje dotyczące planu były podawane do publicznej wiadomości*</t>
  </si>
  <si>
    <t>5.2. Link do strony internetowej, na której została zamieszczona informacja</t>
  </si>
  <si>
    <t>5.3. Proszę opisać ogólną strategię udostępniania informacji, w tym wszystkim zainteresowanym stronom</t>
  </si>
  <si>
    <t>6. Plany działań krótkoterminowych: wpływ</t>
  </si>
  <si>
    <t>6.1. Proszę podać informację na temat wpływu i skuteczności podjętych działań przez sektory</t>
  </si>
  <si>
    <t>6.2. Jakie działania zostały uznane za najbardziej skuteczne? Proszę opisać te działania i wyjaśnić dlaczego</t>
  </si>
  <si>
    <t>6.3. Proszę podać linki do raportów i/lub odniesienia do innych dokumentów wykorzystane do przygotowania sprawozdania z planu działań krótkoterminowych</t>
  </si>
  <si>
    <t>7. Pozostałe problemy</t>
  </si>
  <si>
    <t>8. Uwagi</t>
  </si>
  <si>
    <t>kujawsko-pomorskie</t>
  </si>
  <si>
    <t>pole tekstowe</t>
  </si>
  <si>
    <t>Urząd Marszałkowski Województwa Kujawsko-Pomorskiego</t>
  </si>
  <si>
    <t>Pole tekstowe</t>
  </si>
  <si>
    <t>D: źródła związane z handlem i mieszkalnictwem</t>
  </si>
  <si>
    <t>PL0401</t>
  </si>
  <si>
    <t>PL0402</t>
  </si>
  <si>
    <t>PL0403</t>
  </si>
  <si>
    <t>PL0404</t>
  </si>
  <si>
    <t>Nie dotyczy</t>
  </si>
  <si>
    <t>0418WloPM10d01, 0418WloPM10d02, 0418WloBaPa01, 0418WloBaPa02, 0418WloBaPa03</t>
  </si>
  <si>
    <t>Gmina/powiat</t>
  </si>
  <si>
    <t>Nazwa urzędu marszałkowskiego przejmującego sprawozdanie</t>
  </si>
  <si>
    <t>PL0402PM10dBaPa_2018</t>
  </si>
  <si>
    <t>PL0403PM10dBaPa_2018</t>
  </si>
  <si>
    <t>PL0401PM10dPM2.5aBaPa_2018</t>
  </si>
  <si>
    <t>Nazwa urzędu/podmiotu przedstawiającego sprawozdanie</t>
  </si>
  <si>
    <t>Adres pocztowy urzędu/podmiotu przedstawiającego sprawozdanie</t>
  </si>
  <si>
    <t>Imię i nazwisko pracownika odpowiedzialnego za przygotowanie danych</t>
  </si>
  <si>
    <t>Służbowy telefon pracownika odpowiedzialnego za przygotowanie danych</t>
  </si>
  <si>
    <t>Służbowy adres poczty elektronicznej pracownika odpowiedzialnego za przygotowanie danych</t>
  </si>
  <si>
    <t>Szacunkowa redukcja emisji osiągnięta poprzez zlikwidowanie tradycyjnego kotła węglowego i zmiany sposobu ogrzewania na [kg/rok]:</t>
  </si>
  <si>
    <t>SUMA</t>
  </si>
  <si>
    <t>Całkowita szacunkowa redukcja emisji [kg/rok]:</t>
  </si>
  <si>
    <t>Liczba [szt.]</t>
  </si>
  <si>
    <t xml:space="preserve">PL0404PM10dBaPa_2018 </t>
  </si>
  <si>
    <t>0418AByPM10d01,  0418AByPM2.5a01, 0418AByBaPa01, 0418AByBaPa02</t>
  </si>
  <si>
    <t>0418TorPM10d01, 0418TorPM10d02, 0418TorBaPa01</t>
  </si>
  <si>
    <t>0418kpoPM10d01, 0418kpoPM10d02, 0418kpoPM10d03, 0418kpoPM10d04, 0418kpoPM10d05, 0418kpoPM10d06, 0418kpoPM10d07, 0418kpoPM10d08, 0418kpoPM10d09, 0418kpoPM10d10, 0418kpoPM10d11, 0418kpoPM10d12, 0418kpoPM10d13, 0418kpoPM10d14, 0418kpoPM10d15, 0418kpoPM10d16, 0418kpoPM10d17, 0418kpoPM10d18, 0418kpoBaPa01, 0418kpoBaPa02, 0418kpoBaPa03, 0418kpoBaPa04, 0418kpoBaPa05, 0418kpoBaPa06, 0418kpoBaPa07, 0418kpoBaPa08, 0418kpoBaPa09, 0418kpoBaPa10, 0418kpoBaPa11, 0418kpoBaPa12, 0418kpoBaPa13, 0418kpoBaPa14, 0418kpoBaPa15, 0418kpoBaPa16, 0418kpoBaPa17, 0418kpoBaPa18, 0418kpoBaPa19, 0418kpoBaPa20, 0418kpoBaPa21, 0418kpoBaPa22, 0418kpoBaPa23, 0418kpoBaPa24, 0418kpoBaPa25, 0418kpoBaPa26, 0418kpoBaPa27, 0418kpoBaPa28, 0418kpoBaPa29, 0418kpoBaPa30, 0418kpoBaPa31, 0418kpoBaPa32, 0418kpoBaPa33, 0418kpoBaPa34, 0418kpoBaPa35, 0418kpoBaPa36, 0418kpoBaPa37, 0418kpoBaPa38, 0418kpoBaPa39, 0418kpoBaPa40, 0418kpoBaPa41, 0418kpoBaPa42,
0418kpoBaPa43, 0418kpoBaPa44, 0418kpoBaPa45, 0418kpoBaPa46, 0418kpoBaPa47, 0418kpoBaPa48, 0418kpoBaPa49, 0418kpoBaPa50, 0418kpoBaPa51, 0418kpoBaPa52, 0418kpoBaPa53, 0418kpoBaPa54, 0418kpoBaPa55, 0418kpoBaPa56, 0418kpoBaPa57, 0418kpoBaPa58, 0418kpoBaPa59, 0418kpoBaPa60, 0418kpoBaPa61, 0418kpoBaPa62, 0418kpoBaPa63, 0418kpoBaPa64, 0418kpoBaPa65, 0418kpoBaPa66, 0418kpoBaPa67, 0418kpoBaPa68, 0418kpoBaPa69, 0418kpoBaPa70, 0418kpoBaPa71, 0418kpoBaPa72, 0418kpoBaPa73, 0418kpoBaPa74, 0418kpoBaPa75, 0418kpoBaPa76, 0418kpoBaPa77, 0418kpoBaPa78, 0418kpoBaPa79, 0418kpoBaPa80, 0418kpoBaPa81, 0418kpoBaPa82, 0418kpoBaPa83, 0418kpoBaPa84, 0418kpoBaPa85, 0418kpoBaPa86, 0418kpoBaPa87,
0418kpoBaPa88, 0418kpoBaPa89, 0418kpoBaPa90, 0418kpoBaPa91, 0418kpoBaPa92, 0418kpoBaPa93, 0418kpoBaPa94, 0418kpoBaPa95, 0418kpoBaPa96, 0418kpoBaPa97, 0418kpoBaPa98, 0418kpoBaPa99, 0418kpoBaPa100, 0418kpoBaPa101, 0418kpoBaPa102, 0418kpoBaPa103, 0418kpoBaPa104, 0418kpoBaPa105, 0418kpoBaPa106, 0418kpoBaPa107, 0418kpoBaPa108, 0418kpoBaPa109, 0418kpoBaPa110, 0418kpoBaPa111, 0418kpoBaPa112, 0418kpoBaPa113, 0418kpoBaPa114, 0418kpoBaPa115, 0418kpoBaPa116, 0418kpoBaPa117, 0418kpoBaPa118, 0418kpoBaPa119, 0418kpoBaPa120, 0418kpoBaPa121, 0418kpoBaPa122, 0418kpoBaPa123, 0418kpoBaPa124, 0418kpoBaPa125, 0418kpoBaPa126, 0418kpoBaPa127, 0418kpoBaPa128, 0418kpoBaPa129, 0418kpoBaPa130, 0418kpoBaPa131, 0418kpoBaPa132, 0418kpoBaPa133, 0418kpoBaPa134, 0418kpoBaPa135, 0418kpoBaPa136, 0418kpoBaPa137, 0418kpoBaPa138, 0418kpoBaPa139, 0418kpoBaPa140, 0418kpoBaPa141, 0418kpoBaPa142, 0418kpoBaPa143, 0418kpoBaPa144, 0418kpoBaPa145, 0418kpoBaPa146, 0418kpoBaPa147, 0418kpoBaPa148, 0418kpoBaPa149, 0418kpoBaPa150, 0418kpoBaPa151, 0418kpoBaPa152, 0418kpoBaPa153, 0418kpoBaPa154, 0418kpoBaPa155, 0418kpoBaPa156, 0418kpoBaPa157, 0418kpoBaPa158, 0418kpoBaPa159, 0418kpoBaPa160, 0418kpoBaPa161, 0418kpoBaPa162, 0418kpoBaPa163, 0418kpoBaPa164, 0418kpoBaPa165, 0418kpoBaPa166, 0418kpoBaPa167, 0418kpoBaPa168</t>
  </si>
  <si>
    <t>Liczba zlikwidowanych kotłów na paliwo stałe [szt.]</t>
  </si>
  <si>
    <t>Liczba i powierzchnia budynków, w tym jednorodzinnych i wielorodzinnych lub lokali, w których zlikwidowano nieefektywne indywidualne źródło ciepła na paliwa stałe na:</t>
  </si>
  <si>
    <t>podłączenie sieci cieplnej</t>
  </si>
  <si>
    <t>ogrzewanie gazowe</t>
  </si>
  <si>
    <t>odnawialne źródło energii</t>
  </si>
  <si>
    <t>ogrzewanie elektryczne</t>
  </si>
  <si>
    <t>ogrzewanie olejem opałowy</t>
  </si>
  <si>
    <t>inne</t>
  </si>
  <si>
    <t>rodzaj działań naprawczych</t>
  </si>
  <si>
    <t>uzyskana redukcja emisji</t>
  </si>
  <si>
    <t>likwidacja kotła węglowego - podłączenie do sieci cieplnej</t>
  </si>
  <si>
    <t>zmiana ogrzewania węglowego na elektryczne</t>
  </si>
  <si>
    <t>nowe kotły węglowe spełniające wymagania ekoprojektu, zasilane automatycznie</t>
  </si>
  <si>
    <t>nowe kotły węglowe spełniające wymagania ekoprojektu, zasilane ręczne</t>
  </si>
  <si>
    <t>nowe kotły na biomasę spełniające wymagania ekoprojektu, zasilane automatycznie</t>
  </si>
  <si>
    <t>nowe kotły na biomasę spełniające wymagania ekoprojektu, zasilane ręcznie</t>
  </si>
  <si>
    <t>zmiana paliwa węglowego na gazowe</t>
  </si>
  <si>
    <t>zmiana paliwa węglowego na olej</t>
  </si>
  <si>
    <t>instalacja pompy ciepła</t>
  </si>
  <si>
    <t>termomodernizacja i zmiana kotła na węglowy spełniający wymagania ekoprojektu, ręczny</t>
  </si>
  <si>
    <t>termomodernizacja i zmiana kotła na węglowy spełniający wymagania ekoprojektu, automatyczny</t>
  </si>
  <si>
    <t>termomodernizacja i zmiana kotła na biomasę spełniający wymagania ekoprojektu, ręczny</t>
  </si>
  <si>
    <t>termomodernizacja i zmiana kotła na biomasę spełniający wymagania ekoprojektu, automatyczny</t>
  </si>
  <si>
    <t>termomodernizacja i zmiana paliwa na gazowe</t>
  </si>
  <si>
    <t>termomodernizacja i zmiana paliwa na olejowe</t>
  </si>
  <si>
    <t>kocioł węglowy spełniający wymagania ekoprojektu, reczny</t>
  </si>
  <si>
    <t>kocioł na biomasę spełniający wymagania ekoprojektu, ręczny</t>
  </si>
  <si>
    <t>kocioł węglowy spełniający wymagania ekoprojektu, automatyczny</t>
  </si>
  <si>
    <t>kocioł na biomasę spełniający wymagania ekoprojektu, automatyczny</t>
  </si>
  <si>
    <t>pole tekstowe 600 znaków</t>
  </si>
  <si>
    <t>wskaźniki do przeliczenia efektów ekologicznych dla aktualnych POP - z arkusza "spr-tab2-dzialania"</t>
  </si>
  <si>
    <r>
      <t>(efekt ekologiczny) [kg/100 m</t>
    </r>
    <r>
      <rPr>
        <b/>
        <vertAlign val="superscript"/>
        <sz val="11"/>
        <color rgb="FF000000"/>
        <rFont val="Times New Roman"/>
        <family val="1"/>
        <charset val="238"/>
      </rPr>
      <t>2</t>
    </r>
    <r>
      <rPr>
        <b/>
        <sz val="11"/>
        <color rgb="FF000000"/>
        <rFont val="Times New Roman"/>
        <family val="1"/>
        <charset val="238"/>
      </rPr>
      <t>/rok]</t>
    </r>
  </si>
  <si>
    <t>z termomodernizacją</t>
  </si>
  <si>
    <t>bez termomodernizacji</t>
  </si>
  <si>
    <t>ogrzewanie olejem opałowym</t>
  </si>
  <si>
    <t>I. Informacje ogólne na temat sprawozdania okresowego z realizacji programu ochrony powietrza</t>
  </si>
  <si>
    <t>II. Zestawienie informacji na temat realizacji działań naprawczych</t>
  </si>
  <si>
    <t>Odpowiedź</t>
  </si>
  <si>
    <t xml:space="preserve">Wysokość poniesionych kosztów (w PLN) </t>
  </si>
  <si>
    <t>Wysokość poniesionych kosztów (w EUR)</t>
  </si>
  <si>
    <t>Liczba nowo wybudowanych budynków mieszkalnych lub lokali, które wykorzystują niskoemisyjne lub zeroemisyjne źródła ciepła [szt.]</t>
  </si>
  <si>
    <t>Tabela 37. Efekt rzeczowy realizacji działań wskazanych w harmonogramie – szacunkowa powierzchnia ogrzewana paliwami stałymi, na której należy zmienić sposób ogrzewania lub wymienić urządzenia grzewcze</t>
  </si>
  <si>
    <t>strefa miasto Włocławek</t>
  </si>
  <si>
    <t>szacunkowa powierzchnia ogrzewana paliwami stałymi, na której należy zmienić sposób ogrzewania lub wymienić urządzenia grzewcze</t>
  </si>
  <si>
    <t xml:space="preserve">efekt rzeczowy, w wyniku którego zostaną dotrzymane poziomy dopuszczalne oraz docelowy </t>
  </si>
  <si>
    <r>
      <t>[m</t>
    </r>
    <r>
      <rPr>
        <b/>
        <vertAlign val="superscript"/>
        <sz val="8"/>
        <color theme="1"/>
        <rFont val="Times New Roman"/>
        <family val="1"/>
        <charset val="238"/>
      </rPr>
      <t>2</t>
    </r>
    <r>
      <rPr>
        <b/>
        <sz val="8"/>
        <color theme="1"/>
        <rFont val="Times New Roman"/>
        <family val="1"/>
        <charset val="238"/>
      </rPr>
      <t>]</t>
    </r>
  </si>
  <si>
    <t>ogółem</t>
  </si>
  <si>
    <t>B(a)P:</t>
  </si>
  <si>
    <t xml:space="preserve">   - w tym B(a)P*</t>
  </si>
  <si>
    <t xml:space="preserve">   - w tym B(a)P**</t>
  </si>
  <si>
    <t>strefa aglomeracja bydgoska</t>
  </si>
  <si>
    <t>strefa miasto Toruń</t>
  </si>
  <si>
    <t>*PM2,5 dot. tylko aglomeracji bydgoskiej</t>
  </si>
  <si>
    <t>93 643</t>
  </si>
  <si>
    <t>125 811</t>
  </si>
  <si>
    <t>gminy strefy kujawsko-pomorskiej</t>
  </si>
  <si>
    <t>substancja</t>
  </si>
  <si>
    <t>szacunkowa powierzchnia ogrzewana paliwami stałymi, na której należy zmienić sposób ogrzewania lub wymienić urządzenia grzewcze</t>
  </si>
  <si>
    <t>efekt rzeczowy, w wyniku którego zostaną dotrzymane poziomy dopuszczalne substancji</t>
  </si>
  <si>
    <r>
      <t>[m</t>
    </r>
    <r>
      <rPr>
        <b/>
        <vertAlign val="superscript"/>
        <sz val="8"/>
        <color rgb="FF000000"/>
        <rFont val="Times New Roman"/>
        <family val="1"/>
        <charset val="238"/>
      </rPr>
      <t>2</t>
    </r>
    <r>
      <rPr>
        <b/>
        <sz val="8"/>
        <color rgb="FF000000"/>
        <rFont val="Times New Roman"/>
        <family val="1"/>
        <charset val="238"/>
      </rPr>
      <t>]</t>
    </r>
  </si>
  <si>
    <t>Aleksandrów Kujawski gm. miejska</t>
  </si>
  <si>
    <r>
      <t>- w tym  B(a)P</t>
    </r>
    <r>
      <rPr>
        <vertAlign val="superscript"/>
        <sz val="8"/>
        <color rgb="FF000000"/>
        <rFont val="Times New Roman"/>
        <family val="1"/>
        <charset val="238"/>
      </rPr>
      <t>*</t>
    </r>
  </si>
  <si>
    <r>
      <t xml:space="preserve">- w tym B(a)P </t>
    </r>
    <r>
      <rPr>
        <vertAlign val="superscript"/>
        <sz val="8"/>
        <color rgb="FF000000"/>
        <rFont val="Times New Roman"/>
        <family val="1"/>
        <charset val="238"/>
      </rPr>
      <t>**</t>
    </r>
  </si>
  <si>
    <t>Aleksandrów Kujawski gm. wiejska</t>
  </si>
  <si>
    <r>
      <t>- w tym B(a)P</t>
    </r>
    <r>
      <rPr>
        <vertAlign val="superscript"/>
        <sz val="8"/>
        <color rgb="FF000000"/>
        <rFont val="Times New Roman"/>
        <family val="1"/>
        <charset val="238"/>
      </rPr>
      <t>*</t>
    </r>
  </si>
  <si>
    <t>Barcin gmina</t>
  </si>
  <si>
    <t>Bartniczka gm. wiejska</t>
  </si>
  <si>
    <t>Baruchowo gm. wiejska</t>
  </si>
  <si>
    <t>Bądkowo gm. wiejska</t>
  </si>
  <si>
    <t>Białe Błota gm. wiejska</t>
  </si>
  <si>
    <t>Bobrowniki gm. wiejska</t>
  </si>
  <si>
    <t>Bobrowo gm. wiejska</t>
  </si>
  <si>
    <t>Boniewo gm. wiejska</t>
  </si>
  <si>
    <t>Brodnica gm. miejska</t>
  </si>
  <si>
    <t>Brodnica gm. wiejska</t>
  </si>
  <si>
    <t>Brześć Kujawski gmina</t>
  </si>
  <si>
    <t>Brzozie gm. wiejska</t>
  </si>
  <si>
    <t>Brzuze gm. wiejska</t>
  </si>
  <si>
    <t>Bukowiec gm. wiejska</t>
  </si>
  <si>
    <t>Bytoń gm. wiejska</t>
  </si>
  <si>
    <t>Cekcyn gm. wiejska</t>
  </si>
  <si>
    <t>Chełmno gm. miejska</t>
  </si>
  <si>
    <t>Chełmno gm. wiejska</t>
  </si>
  <si>
    <t>Chełmża gm. miejska</t>
  </si>
  <si>
    <t>Chełmża gm. wiejska</t>
  </si>
  <si>
    <t>Choceń gm. wiejska</t>
  </si>
  <si>
    <t>Chodecz gmina</t>
  </si>
  <si>
    <t>Chrostkowo gm. wiejska</t>
  </si>
  <si>
    <t>Ciechocin gm. wiejska</t>
  </si>
  <si>
    <t>Ciechocinek gm. miejska</t>
  </si>
  <si>
    <t>Czernikowo gm. wiejska</t>
  </si>
  <si>
    <t>Dąbrowa Biskupia gm. wiejska</t>
  </si>
  <si>
    <t>Dąbrowa Chełmińska gm. wiejska</t>
  </si>
  <si>
    <t>Dąbrowa gm. wiejska</t>
  </si>
  <si>
    <t>Dębowa Łąka gm. wiejska</t>
  </si>
  <si>
    <t>Dobrcz gm. wiejska</t>
  </si>
  <si>
    <t>Dobre gm. wiejska</t>
  </si>
  <si>
    <t>Dobrzyń nad Wisłą gmina</t>
  </si>
  <si>
    <t>Dragacz gm. wiejska</t>
  </si>
  <si>
    <t>Drzycim gm. wiejska</t>
  </si>
  <si>
    <t>Fabianki gm. wiejska</t>
  </si>
  <si>
    <t>Gąsawa gm. wiejska</t>
  </si>
  <si>
    <t>Gniewkowo gmina</t>
  </si>
  <si>
    <t>Golub-Dobrzyń gm. miejska</t>
  </si>
  <si>
    <t>Golub-Dobrzyń gm. wiejska</t>
  </si>
  <si>
    <t>Gostycyn gm. wiejska</t>
  </si>
  <si>
    <t>Górzno gmina</t>
  </si>
  <si>
    <t>Grudziądz gm. miejska</t>
  </si>
  <si>
    <t>Grudziądz gm. wiejska</t>
  </si>
  <si>
    <t>Gruta gm. wiejska</t>
  </si>
  <si>
    <t>Inowrocław gm. miejska</t>
  </si>
  <si>
    <t>Inowrocław gm. wiejska</t>
  </si>
  <si>
    <t>Izbica Kujawska gmina</t>
  </si>
  <si>
    <t>Jabłonowo Pomorskie gmina</t>
  </si>
  <si>
    <t>Janikowo gmina</t>
  </si>
  <si>
    <t>Janowiec Wielkopolski gmina</t>
  </si>
  <si>
    <t>Jeziora Wielkie gm. wiejska</t>
  </si>
  <si>
    <t>Jeżewo gm. wiejska</t>
  </si>
  <si>
    <t>Kamień Krajeński gmina</t>
  </si>
  <si>
    <t>Kcynia gmina</t>
  </si>
  <si>
    <t>Kęsowo gm. wiejska</t>
  </si>
  <si>
    <t>Kijewo Królewskie gm. wiejska</t>
  </si>
  <si>
    <t>Kikół gm. wiejska</t>
  </si>
  <si>
    <t>Koneck gm. wiejska</t>
  </si>
  <si>
    <t>Koronowo gmina</t>
  </si>
  <si>
    <t>Kowal gm. miejska</t>
  </si>
  <si>
    <t>Kowal gm. wiejska</t>
  </si>
  <si>
    <t>Kowalewo Pomorskie gmina</t>
  </si>
  <si>
    <t>Kruszwica gmina</t>
  </si>
  <si>
    <t>Książki gm. wiejska</t>
  </si>
  <si>
    <t>Lipno gm. miejska</t>
  </si>
  <si>
    <t>Lipno gm. wiejska</t>
  </si>
  <si>
    <t>Lisewo gm. wiejska</t>
  </si>
  <si>
    <t>Lniano gm. wiejska</t>
  </si>
  <si>
    <t>Lubanie gm. wiejska</t>
  </si>
  <si>
    <t>Lubicz gm. wiejska</t>
  </si>
  <si>
    <t>Lubień Kujawski gmina</t>
  </si>
  <si>
    <t>Lubiewo gm. wiejska</t>
  </si>
  <si>
    <t>Lubraniec gmina</t>
  </si>
  <si>
    <t>Łabiszyn gmina</t>
  </si>
  <si>
    <t>Łasin gmina</t>
  </si>
  <si>
    <t>Łubianka gm. wiejska</t>
  </si>
  <si>
    <t>Łysomice gm. wiejska</t>
  </si>
  <si>
    <t>Mogilno gmina</t>
  </si>
  <si>
    <t>Mrocza gmina</t>
  </si>
  <si>
    <t>Nakło nad Notecią gmina</t>
  </si>
  <si>
    <t>Nieszawa gm. miejska</t>
  </si>
  <si>
    <t>Nowa Wieś Wielka gm. wiejska</t>
  </si>
  <si>
    <t>Nowe gmina</t>
  </si>
  <si>
    <t>Obrowo gm. wiejska</t>
  </si>
  <si>
    <t>Osie gm. wiejska</t>
  </si>
  <si>
    <t>Osiek gm. wiejska</t>
  </si>
  <si>
    <t>Osielsko gm. wiejska</t>
  </si>
  <si>
    <t>Osięciny gm. wiejska</t>
  </si>
  <si>
    <t>Pakość gmina</t>
  </si>
  <si>
    <t>Papowo Biskupie gm. wiejska</t>
  </si>
  <si>
    <t>Piotrków Kujawski gmina</t>
  </si>
  <si>
    <t>Płużnica gm. wiejska</t>
  </si>
  <si>
    <t>Pruszcz gm. wiejska</t>
  </si>
  <si>
    <t>Raciążek gm. wiejska</t>
  </si>
  <si>
    <t>Radomin gm. wiejska</t>
  </si>
  <si>
    <t>Radziejów gm. miejska</t>
  </si>
  <si>
    <t>Radziejów gm. wiejska</t>
  </si>
  <si>
    <t>Radzyń Chełmiński gmina</t>
  </si>
  <si>
    <t>Rogowo gm. wiejska</t>
  </si>
  <si>
    <t>(powiat rypiński)</t>
  </si>
  <si>
    <t>(powiat żniński)</t>
  </si>
  <si>
    <t>Rogóźno gm. wiejska</t>
  </si>
  <si>
    <t>Rojewo gm. wiejska</t>
  </si>
  <si>
    <t>Ryńsk gm. wiejska</t>
  </si>
  <si>
    <t>Rypin gm. miejska</t>
  </si>
  <si>
    <t>Rypin gm. wiejska</t>
  </si>
  <si>
    <t>Sadki gm. wiejska</t>
  </si>
  <si>
    <t>Sępólno Krajeńskie gmina</t>
  </si>
  <si>
    <t>Sicienko gm. wiejska</t>
  </si>
  <si>
    <t>Skępe gmina</t>
  </si>
  <si>
    <t>Skrwilno gm. wiejska</t>
  </si>
  <si>
    <t>Solec Kujawski gmina</t>
  </si>
  <si>
    <t>Sośno gm. wiejska</t>
  </si>
  <si>
    <t>Stolno gm. wiejska</t>
  </si>
  <si>
    <t>Strzelno gmina</t>
  </si>
  <si>
    <t>Szubin gmina</t>
  </si>
  <si>
    <t>Śliwice gm. wiejska</t>
  </si>
  <si>
    <t>Świecie gmina</t>
  </si>
  <si>
    <t>Świecie nad Osą gm. wiejska</t>
  </si>
  <si>
    <t>Świedziebnia gm. wiejska</t>
  </si>
  <si>
    <t>Świekatowo gm. wiejska</t>
  </si>
  <si>
    <t>Tłuchowo gm. wiejska</t>
  </si>
  <si>
    <t>Topólka gm. wiejska</t>
  </si>
  <si>
    <t>Tuchola gmina</t>
  </si>
  <si>
    <t>Unisław gm. wiejska</t>
  </si>
  <si>
    <t>Waganiec gm. wiejska</t>
  </si>
  <si>
    <t>Warlubie gm. wiejska</t>
  </si>
  <si>
    <t>Wąbrzeźno gmina</t>
  </si>
  <si>
    <t>Wąpielsk gm. wiejska</t>
  </si>
  <si>
    <t>Wielgie gm. wiejska</t>
  </si>
  <si>
    <t>Wielka Nieszawka gm. wiejska</t>
  </si>
  <si>
    <t>Więcbork gmina</t>
  </si>
  <si>
    <t>Włocławek gm. wiejska</t>
  </si>
  <si>
    <t>Zakrzewo gm. wiejska</t>
  </si>
  <si>
    <t>Zbiczno gm. wiejska</t>
  </si>
  <si>
    <t>Zbójno gm. wiejska</t>
  </si>
  <si>
    <t>Zławieś Wielka gm. wiejska</t>
  </si>
  <si>
    <t>Złotniki Kujawskie gm. wiejska</t>
  </si>
  <si>
    <t>Żnin gmina</t>
  </si>
  <si>
    <r>
      <t>- w tym B(a)P</t>
    </r>
    <r>
      <rPr>
        <vertAlign val="superscript"/>
        <sz val="8"/>
        <color rgb="FFFF0000"/>
        <rFont val="Times New Roman"/>
        <family val="1"/>
        <charset val="238"/>
      </rPr>
      <t>*</t>
    </r>
  </si>
  <si>
    <r>
      <t xml:space="preserve">- w tym B(a)P </t>
    </r>
    <r>
      <rPr>
        <vertAlign val="superscript"/>
        <sz val="8"/>
        <color rgb="FFFF0000"/>
        <rFont val="Times New Roman"/>
        <family val="1"/>
        <charset val="238"/>
      </rPr>
      <t>**</t>
    </r>
  </si>
  <si>
    <r>
      <rPr>
        <b/>
        <sz val="11"/>
        <rFont val="Times New Roman"/>
        <family val="1"/>
        <charset val="238"/>
      </rPr>
      <t>PM2,5</t>
    </r>
    <r>
      <rPr>
        <b/>
        <sz val="11"/>
        <color rgb="FFFF0000"/>
        <rFont val="Times New Roman"/>
        <family val="1"/>
        <charset val="238"/>
      </rPr>
      <t>*</t>
    </r>
  </si>
  <si>
    <t>do weryfikacji</t>
  </si>
  <si>
    <t>Działania _ZSO</t>
  </si>
  <si>
    <t>Działania _EE</t>
  </si>
  <si>
    <t>pole liczbowe</t>
  </si>
  <si>
    <t xml:space="preserve">Redukcja wielkości emisji poszczególnych substancji w powietrzu w ciągu roku osiągnięta w wyniku realizacji działania naprawczego, w ciągu roku realizacji programu ochrony powietrza (Mg/rok)
</t>
  </si>
  <si>
    <t xml:space="preserve"> pole liczbowe</t>
  </si>
  <si>
    <t>Działania _KPP</t>
  </si>
  <si>
    <t xml:space="preserve">Osiągnięty efekt ekologiczny obliczony (oszacowany) na podstawie wskaźnika(ów) monitorowania postępu realizacji działania naprawczego w ciągu  roku realizacji programu ochrony powietrza
 </t>
  </si>
  <si>
    <t>Tekst – maksymalnie 600 znaków, jeżeli w 4. zaznaczono „Tak”.</t>
  </si>
  <si>
    <t>Osiągnięty efekt ekologiczny obliczony (oszacowany) na podstawie wskaźnika(ów) monitorowania postępu realizacji działania naprawczego w ciągu  roku realizacji programu ochrony powietrza</t>
  </si>
  <si>
    <t>kod strefy</t>
  </si>
  <si>
    <t>kod Programu</t>
  </si>
  <si>
    <t>nazwa strefy</t>
  </si>
  <si>
    <t>aglomeracja bydgoska</t>
  </si>
  <si>
    <t>miasto Toruń</t>
  </si>
  <si>
    <t>miasto Włocławek</t>
  </si>
  <si>
    <t>strefa kujawsko-pomorska</t>
  </si>
  <si>
    <t>Sprawozdanie z realizacji Programu ochrony powietrza</t>
  </si>
  <si>
    <t>data od (dd-mm-rrrr)</t>
  </si>
  <si>
    <t>data do (dd-mm-rrrr)</t>
  </si>
  <si>
    <t>należy uzupełnić nazwa JST</t>
  </si>
  <si>
    <t>kod obszaru przekroczeń</t>
  </si>
  <si>
    <t>nazwa i kod strefy</t>
  </si>
  <si>
    <t>okres realizacji</t>
  </si>
  <si>
    <t>B: średniookresowe</t>
  </si>
  <si>
    <t>A: krótkoterminowe</t>
  </si>
  <si>
    <t>C: długoterminowe</t>
  </si>
  <si>
    <t>A: transport</t>
  </si>
  <si>
    <t>B: przemysł, w tym wytwarzanie ciepła i energii elektrycznej</t>
  </si>
  <si>
    <t>C: rolnictwo</t>
  </si>
  <si>
    <t>E: inne</t>
  </si>
  <si>
    <t>Uwaga</t>
  </si>
  <si>
    <t>PL0401_ZSO</t>
  </si>
  <si>
    <t>PL0401_EE</t>
  </si>
  <si>
    <t>PL0401_KPP</t>
  </si>
  <si>
    <t>PL0402_ZSO</t>
  </si>
  <si>
    <t>PL0402_EE</t>
  </si>
  <si>
    <t>PL0402_KPP</t>
  </si>
  <si>
    <t>PL0403_ZSO</t>
  </si>
  <si>
    <t>PL0403_EE</t>
  </si>
  <si>
    <t>PL0403_KPP</t>
  </si>
  <si>
    <t>PL0404_ZSO</t>
  </si>
  <si>
    <t>PL0404_EE</t>
  </si>
  <si>
    <t>PL0404_KPP</t>
  </si>
  <si>
    <t>Prowadzenie działań promocyjnych i edukacyjnych (ulotki, imprezy, akcje szkolne, audycje, konferencje) oraz informacyjnych i szkoleniowych</t>
  </si>
  <si>
    <t>ZSO</t>
  </si>
  <si>
    <t>EE</t>
  </si>
  <si>
    <t>KPP</t>
  </si>
  <si>
    <t>pole wyboru</t>
  </si>
  <si>
    <r>
      <t>Powierzchnia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</t>
    </r>
  </si>
  <si>
    <t>Wskaźniki monitorowania</t>
  </si>
  <si>
    <t>liczba placówek oświatowych objętych edukacją ekologiczną</t>
  </si>
  <si>
    <t xml:space="preserve">liczba przeprowadzonych kampanii </t>
  </si>
  <si>
    <t xml:space="preserve">liczba przeprowadzonych akcji szkolnych </t>
  </si>
  <si>
    <t xml:space="preserve">liczb przeprowadzonych konferencji </t>
  </si>
  <si>
    <t xml:space="preserve">liczba osób objętych działaniami informacyjnymi i edukacyjnymi </t>
  </si>
  <si>
    <t xml:space="preserve">liczb przygotowanych materiałów edukacyjnych </t>
  </si>
  <si>
    <t>[szt.]</t>
  </si>
  <si>
    <t>liczba spraw skierowanych do sądu [szt.]</t>
  </si>
  <si>
    <t xml:space="preserve">liczba przeprowadzonych kontroli </t>
  </si>
  <si>
    <t xml:space="preserve">liczbapopełnionych wykroczeń </t>
  </si>
  <si>
    <t xml:space="preserve">liczba udzielonych pouczeń </t>
  </si>
  <si>
    <t xml:space="preserve">liczba wystawionych mandatów </t>
  </si>
  <si>
    <t>Kontrole w zakresie przestrzegania zakazu spalania odpadów w urządzeniach nieprzeznaczonych do tego
[szt.]</t>
  </si>
  <si>
    <t>Kontrole w zakresie przestrzegania wymagań określonych 
w tzw. uchwale antysmogowej o której mowa w art. 96 ustawy z dnia 27 kwietnia 2001 r. POŚ  obowiązującej na terenie województwa kujawsko-pomorskiego
[szt.]</t>
  </si>
  <si>
    <r>
      <rPr>
        <b/>
        <sz val="9"/>
        <color rgb="FF00B0F0"/>
        <rFont val="Calibri"/>
        <family val="2"/>
        <charset val="238"/>
      </rPr>
      <t xml:space="preserve">sprawozdanie JST i sprawozdanie do MS: </t>
    </r>
    <r>
      <rPr>
        <sz val="9"/>
        <color rgb="FF00B0F0"/>
        <rFont val="Calibri"/>
        <family val="2"/>
        <charset val="238"/>
      </rPr>
      <t>pole tekstowe 2000 znaków</t>
    </r>
  </si>
  <si>
    <r>
      <rPr>
        <b/>
        <sz val="9"/>
        <color rgb="FF00B0F0"/>
        <rFont val="Calibri"/>
        <family val="2"/>
        <charset val="238"/>
      </rPr>
      <t xml:space="preserve"> </t>
    </r>
    <r>
      <rPr>
        <sz val="9"/>
        <color rgb="FF00B0F0"/>
        <rFont val="Calibri"/>
        <family val="2"/>
        <charset val="238"/>
      </rPr>
      <t>pole tekstowe 2000 znaków</t>
    </r>
  </si>
  <si>
    <t>Tekst - maksymalnie 600 znaków</t>
  </si>
  <si>
    <t>Tekst</t>
  </si>
  <si>
    <t>legenda</t>
  </si>
  <si>
    <t>pole do uzupełnienia</t>
  </si>
  <si>
    <t>PL0402_PKK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</si>
</sst>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"/>
  </numFmts>
  <fonts count="6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color theme="9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vertAlign val="superscript"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FF0000"/>
      <name val="Calibri"/>
      <family val="2"/>
      <charset val="238"/>
    </font>
    <font>
      <b/>
      <sz val="8"/>
      <color rgb="FF00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vertAlign val="superscript"/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vertAlign val="superscript"/>
      <sz val="8"/>
      <color rgb="FF000000"/>
      <name val="Times New Roman"/>
      <family val="1"/>
      <charset val="238"/>
    </font>
    <font>
      <vertAlign val="superscript"/>
      <sz val="8"/>
      <color rgb="FF00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vertAlign val="superscript"/>
      <sz val="8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color theme="0" tint="-0.499984740745262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sz val="8"/>
      <color theme="0"/>
      <name val="Calibri"/>
      <family val="2"/>
      <charset val="238"/>
    </font>
    <font>
      <i/>
      <sz val="8"/>
      <color rgb="FF00B0F0"/>
      <name val="Calibri"/>
      <family val="2"/>
      <charset val="238"/>
      <scheme val="minor"/>
    </font>
    <font>
      <i/>
      <sz val="8"/>
      <color rgb="FF00B0F0"/>
      <name val="Calibri"/>
      <family val="2"/>
      <charset val="238"/>
    </font>
    <font>
      <vertAlign val="superscript"/>
      <sz val="9"/>
      <color theme="1"/>
      <name val="Calibri"/>
      <family val="2"/>
      <charset val="238"/>
    </font>
    <font>
      <sz val="9"/>
      <color rgb="FF00B0F0"/>
      <name val="Calibri"/>
      <family val="2"/>
      <charset val="238"/>
    </font>
    <font>
      <b/>
      <sz val="9"/>
      <color rgb="FF00B0F0"/>
      <name val="Calibri"/>
      <family val="2"/>
      <charset val="238"/>
    </font>
    <font>
      <sz val="8"/>
      <color rgb="FF000000"/>
      <name val="Segoe UI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/>
    <xf numFmtId="0" fontId="7" fillId="0" borderId="0"/>
    <xf numFmtId="0" fontId="8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4" applyNumberFormat="0" applyAlignment="0" applyProtection="0"/>
    <xf numFmtId="0" fontId="18" fillId="8" borderId="15" applyNumberFormat="0" applyAlignment="0" applyProtection="0"/>
    <xf numFmtId="0" fontId="19" fillId="8" borderId="14" applyNumberFormat="0" applyAlignment="0" applyProtection="0"/>
    <xf numFmtId="0" fontId="20" fillId="0" borderId="16" applyNumberFormat="0" applyFill="0" applyAlignment="0" applyProtection="0"/>
    <xf numFmtId="0" fontId="21" fillId="9" borderId="17" applyNumberFormat="0" applyAlignment="0" applyProtection="0"/>
    <xf numFmtId="0" fontId="22" fillId="0" borderId="0" applyNumberFormat="0" applyFill="0" applyBorder="0" applyAlignment="0" applyProtection="0"/>
    <xf numFmtId="0" fontId="7" fillId="10" borderId="18" applyNumberFormat="0" applyFont="0" applyAlignment="0" applyProtection="0"/>
    <xf numFmtId="0" fontId="23" fillId="0" borderId="0" applyNumberFormat="0" applyFill="0" applyBorder="0" applyAlignment="0" applyProtection="0"/>
    <xf numFmtId="0" fontId="9" fillId="0" borderId="19" applyNumberFormat="0" applyFill="0" applyAlignment="0" applyProtection="0"/>
    <xf numFmtId="0" fontId="24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4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4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4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4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1" fillId="0" borderId="0"/>
  </cellStyleXfs>
  <cellXfs count="224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top" wrapText="1"/>
    </xf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indent="1"/>
    </xf>
    <xf numFmtId="0" fontId="25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29" fillId="0" borderId="0" xfId="0" applyFont="1"/>
    <xf numFmtId="0" fontId="6" fillId="3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 indent="1"/>
    </xf>
    <xf numFmtId="0" fontId="1" fillId="0" borderId="0" xfId="46"/>
    <xf numFmtId="0" fontId="33" fillId="36" borderId="28" xfId="0" applyFont="1" applyFill="1" applyBorder="1" applyAlignment="1">
      <alignment horizontal="center" vertical="center" wrapText="1"/>
    </xf>
    <xf numFmtId="0" fontId="35" fillId="0" borderId="29" xfId="0" applyFont="1" applyBorder="1" applyAlignment="1">
      <alignment vertical="center"/>
    </xf>
    <xf numFmtId="0" fontId="36" fillId="0" borderId="28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/>
    </xf>
    <xf numFmtId="0" fontId="37" fillId="0" borderId="0" xfId="0" applyFont="1" applyAlignment="1">
      <alignment vertical="center"/>
    </xf>
    <xf numFmtId="0" fontId="39" fillId="36" borderId="28" xfId="0" applyFont="1" applyFill="1" applyBorder="1" applyAlignment="1">
      <alignment horizontal="center" wrapText="1"/>
    </xf>
    <xf numFmtId="3" fontId="41" fillId="37" borderId="28" xfId="0" applyNumberFormat="1" applyFont="1" applyFill="1" applyBorder="1" applyAlignment="1">
      <alignment horizontal="center" wrapText="1"/>
    </xf>
    <xf numFmtId="3" fontId="42" fillId="37" borderId="28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0" xfId="46" applyAlignment="1"/>
    <xf numFmtId="0" fontId="43" fillId="36" borderId="28" xfId="0" applyFont="1" applyFill="1" applyBorder="1" applyAlignment="1">
      <alignment horizontal="center" vertical="center" wrapText="1"/>
    </xf>
    <xf numFmtId="0" fontId="22" fillId="0" borderId="0" xfId="46" applyFont="1"/>
    <xf numFmtId="0" fontId="42" fillId="37" borderId="28" xfId="0" applyFont="1" applyFill="1" applyBorder="1" applyAlignment="1">
      <alignment horizontal="center" wrapText="1"/>
    </xf>
    <xf numFmtId="0" fontId="41" fillId="37" borderId="28" xfId="0" applyFont="1" applyFill="1" applyBorder="1" applyAlignment="1">
      <alignment horizontal="center" wrapText="1"/>
    </xf>
    <xf numFmtId="0" fontId="38" fillId="36" borderId="28" xfId="0" applyFont="1" applyFill="1" applyBorder="1" applyAlignment="1">
      <alignment horizontal="center" wrapText="1"/>
    </xf>
    <xf numFmtId="0" fontId="41" fillId="0" borderId="28" xfId="0" applyFont="1" applyBorder="1" applyAlignment="1">
      <alignment wrapText="1"/>
    </xf>
    <xf numFmtId="0" fontId="41" fillId="0" borderId="28" xfId="0" applyFont="1" applyBorder="1" applyAlignment="1">
      <alignment horizontal="center" wrapText="1"/>
    </xf>
    <xf numFmtId="3" fontId="41" fillId="0" borderId="28" xfId="0" applyNumberFormat="1" applyFont="1" applyBorder="1" applyAlignment="1">
      <alignment horizontal="center" wrapText="1"/>
    </xf>
    <xf numFmtId="4" fontId="41" fillId="0" borderId="28" xfId="0" applyNumberFormat="1" applyFont="1" applyBorder="1" applyAlignment="1">
      <alignment horizontal="center" wrapText="1"/>
    </xf>
    <xf numFmtId="0" fontId="41" fillId="37" borderId="29" xfId="0" applyFont="1" applyFill="1" applyBorder="1" applyAlignment="1">
      <alignment wrapText="1"/>
    </xf>
    <xf numFmtId="0" fontId="46" fillId="37" borderId="25" xfId="0" applyFont="1" applyFill="1" applyBorder="1" applyAlignment="1">
      <alignment horizontal="center" wrapText="1"/>
    </xf>
    <xf numFmtId="0" fontId="46" fillId="0" borderId="28" xfId="0" applyFont="1" applyBorder="1" applyAlignment="1">
      <alignment wrapText="1"/>
    </xf>
    <xf numFmtId="3" fontId="46" fillId="0" borderId="28" xfId="0" applyNumberFormat="1" applyFont="1" applyBorder="1" applyAlignment="1">
      <alignment horizontal="center" wrapText="1"/>
    </xf>
    <xf numFmtId="0" fontId="46" fillId="0" borderId="28" xfId="0" applyFont="1" applyBorder="1" applyAlignment="1">
      <alignment horizontal="center" wrapText="1"/>
    </xf>
    <xf numFmtId="0" fontId="29" fillId="37" borderId="25" xfId="0" applyFont="1" applyFill="1" applyBorder="1" applyAlignment="1">
      <alignment wrapText="1"/>
    </xf>
    <xf numFmtId="0" fontId="29" fillId="37" borderId="32" xfId="0" applyFont="1" applyFill="1" applyBorder="1" applyAlignment="1">
      <alignment wrapText="1"/>
    </xf>
    <xf numFmtId="3" fontId="46" fillId="37" borderId="28" xfId="0" applyNumberFormat="1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30" fillId="0" borderId="0" xfId="0" applyFont="1" applyFill="1"/>
    <xf numFmtId="0" fontId="30" fillId="0" borderId="0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0" fillId="0" borderId="0" xfId="0" applyFont="1" applyFill="1" applyAlignment="1">
      <alignment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39" borderId="1" xfId="0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51" fillId="0" borderId="1" xfId="0" applyFont="1" applyBorder="1" applyAlignment="1">
      <alignment horizontal="center"/>
    </xf>
    <xf numFmtId="0" fontId="52" fillId="0" borderId="0" xfId="0" applyFont="1" applyAlignment="1">
      <alignment vertical="center"/>
    </xf>
    <xf numFmtId="0" fontId="53" fillId="38" borderId="3" xfId="0" applyFont="1" applyFill="1" applyBorder="1" applyAlignment="1">
      <alignment vertical="center"/>
    </xf>
    <xf numFmtId="0" fontId="54" fillId="38" borderId="1" xfId="0" applyFont="1" applyFill="1" applyBorder="1" applyAlignment="1">
      <alignment vertical="center"/>
    </xf>
    <xf numFmtId="0" fontId="52" fillId="0" borderId="36" xfId="0" applyFont="1" applyBorder="1" applyAlignment="1">
      <alignment horizontal="center" vertical="center"/>
    </xf>
    <xf numFmtId="0" fontId="52" fillId="0" borderId="1" xfId="0" applyFont="1" applyBorder="1" applyAlignment="1">
      <alignment vertical="center"/>
    </xf>
    <xf numFmtId="0" fontId="55" fillId="40" borderId="1" xfId="2" applyNumberFormat="1" applyFont="1" applyFill="1" applyBorder="1" applyAlignment="1">
      <alignment horizontal="center" vertical="center"/>
    </xf>
    <xf numFmtId="0" fontId="56" fillId="0" borderId="20" xfId="0" applyFont="1" applyFill="1" applyBorder="1" applyAlignment="1">
      <alignment horizontal="center" vertical="center"/>
    </xf>
    <xf numFmtId="0" fontId="55" fillId="0" borderId="1" xfId="2" applyNumberFormat="1" applyFont="1" applyBorder="1" applyAlignment="1">
      <alignment horizontal="center" vertical="center"/>
    </xf>
    <xf numFmtId="0" fontId="56" fillId="0" borderId="35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vertical="center"/>
    </xf>
    <xf numFmtId="0" fontId="52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 wrapText="1"/>
    </xf>
    <xf numFmtId="0" fontId="52" fillId="0" borderId="37" xfId="0" applyFont="1" applyBorder="1" applyAlignment="1">
      <alignment vertical="center"/>
    </xf>
    <xf numFmtId="0" fontId="52" fillId="0" borderId="39" xfId="0" applyFont="1" applyBorder="1" applyAlignment="1">
      <alignment vertical="center"/>
    </xf>
    <xf numFmtId="0" fontId="52" fillId="0" borderId="41" xfId="0" applyFont="1" applyBorder="1" applyAlignment="1">
      <alignment vertical="center"/>
    </xf>
    <xf numFmtId="0" fontId="52" fillId="0" borderId="43" xfId="0" applyFont="1" applyBorder="1" applyAlignment="1">
      <alignment vertical="center"/>
    </xf>
    <xf numFmtId="0" fontId="52" fillId="0" borderId="4" xfId="0" applyFont="1" applyBorder="1" applyAlignment="1">
      <alignment vertical="center"/>
    </xf>
    <xf numFmtId="0" fontId="52" fillId="0" borderId="44" xfId="0" applyFont="1" applyBorder="1" applyAlignment="1">
      <alignment vertical="center"/>
    </xf>
    <xf numFmtId="0" fontId="30" fillId="0" borderId="38" xfId="0" applyFont="1" applyBorder="1"/>
    <xf numFmtId="0" fontId="30" fillId="0" borderId="40" xfId="0" applyFont="1" applyBorder="1"/>
    <xf numFmtId="0" fontId="30" fillId="0" borderId="42" xfId="0" applyFont="1" applyBorder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2" fontId="25" fillId="0" borderId="1" xfId="0" applyNumberFormat="1" applyFont="1" applyFill="1" applyBorder="1" applyAlignment="1">
      <alignment horizontal="center" vertical="center" wrapText="1"/>
    </xf>
    <xf numFmtId="2" fontId="25" fillId="35" borderId="3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25" fillId="35" borderId="3" xfId="0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center" vertical="center" wrapText="1"/>
    </xf>
    <xf numFmtId="3" fontId="58" fillId="39" borderId="1" xfId="0" applyNumberFormat="1" applyFont="1" applyFill="1" applyBorder="1" applyAlignment="1">
      <alignment horizontal="center"/>
    </xf>
    <xf numFmtId="3" fontId="26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Border="1" applyAlignment="1">
      <alignment horizontal="left" vertical="center" indent="1"/>
    </xf>
    <xf numFmtId="4" fontId="6" fillId="0" borderId="1" xfId="0" applyNumberFormat="1" applyFont="1" applyFill="1" applyBorder="1" applyAlignment="1">
      <alignment horizontal="left" vertical="center" wrapText="1" indent="1"/>
    </xf>
    <xf numFmtId="0" fontId="58" fillId="0" borderId="1" xfId="0" applyNumberFormat="1" applyFont="1" applyFill="1" applyBorder="1" applyAlignment="1">
      <alignment horizontal="center" vertical="center" wrapText="1"/>
    </xf>
    <xf numFmtId="0" fontId="58" fillId="39" borderId="1" xfId="0" applyNumberFormat="1" applyFont="1" applyFill="1" applyBorder="1" applyAlignment="1">
      <alignment horizontal="center" vertical="center" wrapText="1"/>
    </xf>
    <xf numFmtId="0" fontId="58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 wrapText="1"/>
    </xf>
    <xf numFmtId="0" fontId="0" fillId="0" borderId="1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51" fillId="0" borderId="45" xfId="0" applyFont="1" applyBorder="1"/>
    <xf numFmtId="0" fontId="58" fillId="39" borderId="46" xfId="0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8" fillId="39" borderId="6" xfId="0" applyFont="1" applyFill="1" applyBorder="1" applyAlignment="1">
      <alignment horizontal="center" vertical="center" wrapText="1"/>
    </xf>
    <xf numFmtId="0" fontId="58" fillId="39" borderId="35" xfId="0" applyFont="1" applyFill="1" applyBorder="1" applyAlignment="1">
      <alignment horizontal="center" vertical="center" wrapText="1"/>
    </xf>
    <xf numFmtId="0" fontId="58" fillId="39" borderId="7" xfId="0" applyFont="1" applyFill="1" applyBorder="1" applyAlignment="1">
      <alignment horizontal="center" vertical="center" wrapText="1"/>
    </xf>
    <xf numFmtId="0" fontId="58" fillId="39" borderId="8" xfId="0" applyFont="1" applyFill="1" applyBorder="1" applyAlignment="1">
      <alignment horizontal="center" vertical="center" wrapText="1"/>
    </xf>
    <xf numFmtId="0" fontId="58" fillId="39" borderId="36" xfId="0" applyFont="1" applyFill="1" applyBorder="1" applyAlignment="1">
      <alignment horizontal="center" vertical="center" wrapText="1"/>
    </xf>
    <xf numFmtId="0" fontId="58" fillId="39" borderId="9" xfId="0" applyFont="1" applyFill="1" applyBorder="1" applyAlignment="1">
      <alignment horizontal="center" vertical="center" wrapText="1"/>
    </xf>
    <xf numFmtId="0" fontId="58" fillId="39" borderId="1" xfId="0" applyFont="1" applyFill="1" applyBorder="1" applyAlignment="1">
      <alignment horizontal="center" vertical="center" wrapText="1"/>
    </xf>
    <xf numFmtId="0" fontId="58" fillId="39" borderId="4" xfId="0" applyNumberFormat="1" applyFont="1" applyFill="1" applyBorder="1" applyAlignment="1">
      <alignment horizontal="center" vertical="center" wrapText="1"/>
    </xf>
    <xf numFmtId="0" fontId="58" fillId="39" borderId="20" xfId="0" applyNumberFormat="1" applyFont="1" applyFill="1" applyBorder="1" applyAlignment="1">
      <alignment horizontal="center" vertical="center" wrapText="1"/>
    </xf>
    <xf numFmtId="0" fontId="58" fillId="39" borderId="5" xfId="0" applyNumberFormat="1" applyFont="1" applyFill="1" applyBorder="1" applyAlignment="1">
      <alignment horizontal="center" vertical="center" wrapText="1"/>
    </xf>
    <xf numFmtId="0" fontId="25" fillId="39" borderId="4" xfId="0" applyFont="1" applyFill="1" applyBorder="1" applyAlignment="1">
      <alignment horizontal="center" vertical="center" wrapText="1"/>
    </xf>
    <xf numFmtId="0" fontId="25" fillId="39" borderId="20" xfId="0" applyFont="1" applyFill="1" applyBorder="1" applyAlignment="1">
      <alignment horizontal="center" vertical="center" wrapText="1"/>
    </xf>
    <xf numFmtId="0" fontId="25" fillId="39" borderId="5" xfId="0" applyFont="1" applyFill="1" applyBorder="1" applyAlignment="1">
      <alignment horizontal="center" vertical="center" wrapText="1"/>
    </xf>
    <xf numFmtId="0" fontId="58" fillId="39" borderId="20" xfId="0" applyFont="1" applyFill="1" applyBorder="1" applyAlignment="1">
      <alignment horizontal="center" vertical="center" wrapText="1"/>
    </xf>
    <xf numFmtId="0" fontId="58" fillId="39" borderId="5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58" fillId="39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" fontId="58" fillId="39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4" fontId="25" fillId="0" borderId="4" xfId="0" applyNumberFormat="1" applyFont="1" applyBorder="1" applyAlignment="1">
      <alignment horizontal="center" vertical="center"/>
    </xf>
    <xf numFmtId="4" fontId="25" fillId="0" borderId="20" xfId="0" applyNumberFormat="1" applyFont="1" applyBorder="1" applyAlignment="1">
      <alignment horizontal="center" vertical="center"/>
    </xf>
    <xf numFmtId="4" fontId="25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58" fillId="0" borderId="6" xfId="0" applyFont="1" applyFill="1" applyBorder="1" applyAlignment="1">
      <alignment horizontal="center" vertical="center" wrapText="1"/>
    </xf>
    <xf numFmtId="0" fontId="58" fillId="0" borderId="35" xfId="0" applyFont="1" applyFill="1" applyBorder="1" applyAlignment="1">
      <alignment horizontal="center" vertical="center" wrapText="1"/>
    </xf>
    <xf numFmtId="0" fontId="58" fillId="0" borderId="7" xfId="0" applyFont="1" applyFill="1" applyBorder="1" applyAlignment="1">
      <alignment horizontal="center" vertical="center" wrapText="1"/>
    </xf>
    <xf numFmtId="0" fontId="58" fillId="0" borderId="8" xfId="0" applyFont="1" applyFill="1" applyBorder="1" applyAlignment="1">
      <alignment horizontal="center" vertical="center" wrapText="1"/>
    </xf>
    <xf numFmtId="0" fontId="58" fillId="0" borderId="36" xfId="0" applyFont="1" applyFill="1" applyBorder="1" applyAlignment="1">
      <alignment horizontal="center" vertical="center" wrapText="1"/>
    </xf>
    <xf numFmtId="0" fontId="58" fillId="0" borderId="9" xfId="0" applyFont="1" applyFill="1" applyBorder="1" applyAlignment="1">
      <alignment horizontal="center" vertical="center" wrapText="1"/>
    </xf>
    <xf numFmtId="0" fontId="25" fillId="39" borderId="4" xfId="0" applyNumberFormat="1" applyFont="1" applyFill="1" applyBorder="1" applyAlignment="1">
      <alignment horizontal="center" vertical="center" wrapText="1"/>
    </xf>
    <xf numFmtId="0" fontId="25" fillId="39" borderId="20" xfId="0" applyNumberFormat="1" applyFont="1" applyFill="1" applyBorder="1" applyAlignment="1">
      <alignment horizontal="center" vertical="center" wrapText="1"/>
    </xf>
    <xf numFmtId="0" fontId="25" fillId="39" borderId="5" xfId="0" applyNumberFormat="1" applyFont="1" applyFill="1" applyBorder="1" applyAlignment="1">
      <alignment horizontal="center" vertical="center" wrapText="1"/>
    </xf>
    <xf numFmtId="3" fontId="58" fillId="39" borderId="1" xfId="0" applyNumberFormat="1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3" fontId="58" fillId="0" borderId="4" xfId="0" applyNumberFormat="1" applyFont="1" applyFill="1" applyBorder="1" applyAlignment="1">
      <alignment horizontal="center" vertical="center" wrapText="1"/>
    </xf>
    <xf numFmtId="3" fontId="58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32" fillId="36" borderId="21" xfId="0" applyFont="1" applyFill="1" applyBorder="1" applyAlignment="1">
      <alignment horizontal="center" vertical="center"/>
    </xf>
    <xf numFmtId="0" fontId="32" fillId="36" borderId="25" xfId="0" applyFont="1" applyFill="1" applyBorder="1" applyAlignment="1">
      <alignment horizontal="center" vertical="center"/>
    </xf>
    <xf numFmtId="0" fontId="32" fillId="36" borderId="29" xfId="0" applyFont="1" applyFill="1" applyBorder="1" applyAlignment="1">
      <alignment horizontal="center" vertical="center"/>
    </xf>
    <xf numFmtId="0" fontId="33" fillId="36" borderId="22" xfId="0" applyFont="1" applyFill="1" applyBorder="1" applyAlignment="1">
      <alignment horizontal="center" vertical="center" wrapText="1"/>
    </xf>
    <xf numFmtId="0" fontId="33" fillId="36" borderId="23" xfId="0" applyFont="1" applyFill="1" applyBorder="1" applyAlignment="1">
      <alignment horizontal="center" vertical="center" wrapText="1"/>
    </xf>
    <xf numFmtId="0" fontId="33" fillId="36" borderId="24" xfId="0" applyFont="1" applyFill="1" applyBorder="1" applyAlignment="1">
      <alignment horizontal="center" vertical="center" wrapText="1"/>
    </xf>
    <xf numFmtId="0" fontId="33" fillId="36" borderId="26" xfId="0" applyFont="1" applyFill="1" applyBorder="1" applyAlignment="1">
      <alignment horizontal="center" vertical="center" wrapText="1"/>
    </xf>
    <xf numFmtId="0" fontId="33" fillId="36" borderId="27" xfId="0" applyFont="1" applyFill="1" applyBorder="1" applyAlignment="1">
      <alignment horizontal="center" vertical="center" wrapText="1"/>
    </xf>
    <xf numFmtId="0" fontId="33" fillId="36" borderId="28" xfId="0" applyFont="1" applyFill="1" applyBorder="1" applyAlignment="1">
      <alignment horizontal="center" vertical="center" wrapText="1"/>
    </xf>
    <xf numFmtId="0" fontId="38" fillId="36" borderId="21" xfId="0" applyFont="1" applyFill="1" applyBorder="1" applyAlignment="1">
      <alignment horizontal="center" wrapText="1"/>
    </xf>
    <xf numFmtId="0" fontId="38" fillId="36" borderId="25" xfId="0" applyFont="1" applyFill="1" applyBorder="1" applyAlignment="1">
      <alignment horizontal="center" wrapText="1"/>
    </xf>
    <xf numFmtId="0" fontId="38" fillId="36" borderId="29" xfId="0" applyFont="1" applyFill="1" applyBorder="1" applyAlignment="1">
      <alignment horizontal="center" wrapText="1"/>
    </xf>
    <xf numFmtId="0" fontId="41" fillId="37" borderId="21" xfId="0" applyFont="1" applyFill="1" applyBorder="1" applyAlignment="1">
      <alignment horizontal="center" wrapText="1"/>
    </xf>
    <xf numFmtId="0" fontId="41" fillId="37" borderId="25" xfId="0" applyFont="1" applyFill="1" applyBorder="1" applyAlignment="1">
      <alignment horizontal="center" wrapText="1"/>
    </xf>
    <xf numFmtId="0" fontId="41" fillId="37" borderId="29" xfId="0" applyFont="1" applyFill="1" applyBorder="1" applyAlignment="1">
      <alignment horizontal="center" wrapText="1"/>
    </xf>
    <xf numFmtId="0" fontId="41" fillId="0" borderId="21" xfId="0" applyFont="1" applyBorder="1" applyAlignment="1">
      <alignment horizontal="center" wrapText="1"/>
    </xf>
    <xf numFmtId="0" fontId="41" fillId="0" borderId="25" xfId="0" applyFont="1" applyBorder="1" applyAlignment="1">
      <alignment horizontal="center" wrapText="1"/>
    </xf>
    <xf numFmtId="0" fontId="41" fillId="0" borderId="29" xfId="0" applyFont="1" applyBorder="1" applyAlignment="1">
      <alignment horizontal="center" wrapText="1"/>
    </xf>
    <xf numFmtId="0" fontId="39" fillId="36" borderId="22" xfId="0" applyFont="1" applyFill="1" applyBorder="1" applyAlignment="1">
      <alignment horizontal="center" wrapText="1"/>
    </xf>
    <xf numFmtId="0" fontId="39" fillId="36" borderId="23" xfId="0" applyFont="1" applyFill="1" applyBorder="1" applyAlignment="1">
      <alignment horizontal="center" wrapText="1"/>
    </xf>
    <xf numFmtId="0" fontId="39" fillId="36" borderId="24" xfId="0" applyFont="1" applyFill="1" applyBorder="1" applyAlignment="1">
      <alignment horizontal="center" wrapText="1"/>
    </xf>
    <xf numFmtId="0" fontId="39" fillId="36" borderId="33" xfId="0" applyFont="1" applyFill="1" applyBorder="1" applyAlignment="1">
      <alignment horizontal="center" wrapText="1"/>
    </xf>
    <xf numFmtId="0" fontId="39" fillId="36" borderId="31" xfId="0" applyFont="1" applyFill="1" applyBorder="1" applyAlignment="1">
      <alignment horizontal="center" wrapText="1"/>
    </xf>
    <xf numFmtId="0" fontId="39" fillId="36" borderId="30" xfId="0" applyFont="1" applyFill="1" applyBorder="1" applyAlignment="1">
      <alignment horizontal="center" wrapText="1"/>
    </xf>
    <xf numFmtId="0" fontId="39" fillId="36" borderId="26" xfId="0" applyFont="1" applyFill="1" applyBorder="1" applyAlignment="1">
      <alignment horizontal="center" wrapText="1"/>
    </xf>
    <xf numFmtId="0" fontId="39" fillId="36" borderId="27" xfId="0" applyFont="1" applyFill="1" applyBorder="1" applyAlignment="1">
      <alignment horizontal="center" wrapText="1"/>
    </xf>
    <xf numFmtId="0" fontId="39" fillId="36" borderId="28" xfId="0" applyFont="1" applyFill="1" applyBorder="1" applyAlignment="1">
      <alignment horizontal="center" wrapText="1"/>
    </xf>
    <xf numFmtId="0" fontId="41" fillId="37" borderId="34" xfId="0" applyFont="1" applyFill="1" applyBorder="1" applyAlignment="1">
      <alignment horizontal="center" wrapText="1"/>
    </xf>
    <xf numFmtId="0" fontId="41" fillId="37" borderId="32" xfId="0" applyFont="1" applyFill="1" applyBorder="1" applyAlignment="1">
      <alignment horizontal="center" wrapText="1"/>
    </xf>
    <xf numFmtId="0" fontId="41" fillId="0" borderId="32" xfId="0" applyFont="1" applyBorder="1" applyAlignment="1">
      <alignment horizontal="center" wrapText="1"/>
    </xf>
    <xf numFmtId="0" fontId="41" fillId="0" borderId="34" xfId="0" applyFont="1" applyBorder="1" applyAlignment="1">
      <alignment horizontal="center" wrapText="1"/>
    </xf>
  </cellXfs>
  <cellStyles count="47">
    <cellStyle name="20% - akcent 1 2" xfId="23" xr:uid="{00000000-0005-0000-0000-000000000000}"/>
    <cellStyle name="20% - akcent 2 2" xfId="27" xr:uid="{00000000-0005-0000-0000-000001000000}"/>
    <cellStyle name="20% - akcent 3 2" xfId="31" xr:uid="{00000000-0005-0000-0000-000002000000}"/>
    <cellStyle name="20% - akcent 4 2" xfId="35" xr:uid="{00000000-0005-0000-0000-000003000000}"/>
    <cellStyle name="20% - akcent 5 2" xfId="39" xr:uid="{00000000-0005-0000-0000-000004000000}"/>
    <cellStyle name="20% - akcent 6 2" xfId="43" xr:uid="{00000000-0005-0000-0000-000005000000}"/>
    <cellStyle name="40% - akcent 1 2" xfId="24" xr:uid="{00000000-0005-0000-0000-000006000000}"/>
    <cellStyle name="40% - akcent 2 2" xfId="28" xr:uid="{00000000-0005-0000-0000-000007000000}"/>
    <cellStyle name="40% - akcent 3 2" xfId="32" xr:uid="{00000000-0005-0000-0000-000008000000}"/>
    <cellStyle name="40% - akcent 4 2" xfId="36" xr:uid="{00000000-0005-0000-0000-000009000000}"/>
    <cellStyle name="40% - akcent 5 2" xfId="40" xr:uid="{00000000-0005-0000-0000-00000A000000}"/>
    <cellStyle name="40% - akcent 6 2" xfId="44" xr:uid="{00000000-0005-0000-0000-00000B000000}"/>
    <cellStyle name="60% - akcent 1 2" xfId="25" xr:uid="{00000000-0005-0000-0000-00000C000000}"/>
    <cellStyle name="60% - akcent 2 2" xfId="29" xr:uid="{00000000-0005-0000-0000-00000D000000}"/>
    <cellStyle name="60% - akcent 3 2" xfId="33" xr:uid="{00000000-0005-0000-0000-00000E000000}"/>
    <cellStyle name="60% - akcent 4 2" xfId="37" xr:uid="{00000000-0005-0000-0000-00000F000000}"/>
    <cellStyle name="60% - akcent 5 2" xfId="41" xr:uid="{00000000-0005-0000-0000-000010000000}"/>
    <cellStyle name="60% - akcent 6 2" xfId="45" xr:uid="{00000000-0005-0000-0000-000011000000}"/>
    <cellStyle name="Akcent 1 2" xfId="22" xr:uid="{00000000-0005-0000-0000-000012000000}"/>
    <cellStyle name="Akcent 2 2" xfId="26" xr:uid="{00000000-0005-0000-0000-000013000000}"/>
    <cellStyle name="Akcent 3 2" xfId="30" xr:uid="{00000000-0005-0000-0000-000014000000}"/>
    <cellStyle name="Akcent 4 2" xfId="34" xr:uid="{00000000-0005-0000-0000-000015000000}"/>
    <cellStyle name="Akcent 5 2" xfId="38" xr:uid="{00000000-0005-0000-0000-000016000000}"/>
    <cellStyle name="Akcent 6 2" xfId="42" xr:uid="{00000000-0005-0000-0000-000017000000}"/>
    <cellStyle name="Dane wejściowe 2" xfId="13" xr:uid="{00000000-0005-0000-0000-000018000000}"/>
    <cellStyle name="Dane wyjściowe 2" xfId="14" xr:uid="{00000000-0005-0000-0000-000019000000}"/>
    <cellStyle name="Dobre 2" xfId="10" xr:uid="{00000000-0005-0000-0000-00001A000000}"/>
    <cellStyle name="Komórka połączona 2" xfId="16" xr:uid="{00000000-0005-0000-0000-00001C000000}"/>
    <cellStyle name="Komórka zaznaczona 2" xfId="17" xr:uid="{00000000-0005-0000-0000-00001D000000}"/>
    <cellStyle name="Nagłówek 1 2" xfId="6" xr:uid="{00000000-0005-0000-0000-00001E000000}"/>
    <cellStyle name="Nagłówek 2 2" xfId="7" xr:uid="{00000000-0005-0000-0000-00001F000000}"/>
    <cellStyle name="Nagłówek 3 2" xfId="8" xr:uid="{00000000-0005-0000-0000-000020000000}"/>
    <cellStyle name="Nagłówek 4 2" xfId="9" xr:uid="{00000000-0005-0000-0000-000021000000}"/>
    <cellStyle name="Neutralne 2" xfId="12" xr:uid="{00000000-0005-0000-0000-000022000000}"/>
    <cellStyle name="Normalny" xfId="0" builtinId="0"/>
    <cellStyle name="Normalny 2" xfId="1" xr:uid="{00000000-0005-0000-0000-000024000000}"/>
    <cellStyle name="Normalny 2 2" xfId="3" xr:uid="{00000000-0005-0000-0000-000025000000}"/>
    <cellStyle name="Normalny 3" xfId="2" xr:uid="{00000000-0005-0000-0000-000026000000}"/>
    <cellStyle name="Normalny 4" xfId="46" xr:uid="{00000000-0005-0000-0000-000027000000}"/>
    <cellStyle name="Obliczenia 2" xfId="15" xr:uid="{00000000-0005-0000-0000-000028000000}"/>
    <cellStyle name="Procentowy 2" xfId="4" xr:uid="{00000000-0005-0000-0000-000029000000}"/>
    <cellStyle name="Suma 2" xfId="21" xr:uid="{00000000-0005-0000-0000-00002A000000}"/>
    <cellStyle name="Tekst objaśnienia 2" xfId="20" xr:uid="{00000000-0005-0000-0000-00002B000000}"/>
    <cellStyle name="Tekst ostrzeżenia 2" xfId="18" xr:uid="{00000000-0005-0000-0000-00002C000000}"/>
    <cellStyle name="Tytuł 2" xfId="5" xr:uid="{00000000-0005-0000-0000-00002D000000}"/>
    <cellStyle name="Uwaga 2" xfId="19" xr:uid="{00000000-0005-0000-0000-00002E000000}"/>
    <cellStyle name="Złe 2" xfId="11" xr:uid="{00000000-0005-0000-0000-00002F000000}"/>
  </cellStyles>
  <dxfs count="19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00B0F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Styl_katalogi" pivot="0" count="3" xr9:uid="{00000000-0011-0000-FFFF-FFFF00000000}">
      <tableStyleElement type="headerRow" dxfId="18"/>
      <tableStyleElement type="firstRowStripe" dxfId="17"/>
      <tableStyleElement type="secondRowStripe" dxfId="16"/>
    </tableStyle>
    <tableStyle name="Styl_katalogi 2" pivot="0" count="3" xr9:uid="{00000000-0011-0000-FFFF-FFFF01000000}">
      <tableStyleElement type="headerRow" dxfId="15"/>
      <tableStyleElement type="firstRowStripe" dxfId="14"/>
      <tableStyleElement type="secondRowStripe" dxfId="13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3219450</xdr:colOff>
          <xdr:row>4</xdr:row>
          <xdr:rowOff>0</xdr:rowOff>
        </xdr:from>
        <xdr:to>
          <xdr:col>1</xdr:col>
          <xdr:colOff>895350</xdr:colOff>
          <xdr:row>4</xdr:row>
          <xdr:rowOff>209550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3219450</xdr:colOff>
          <xdr:row>4</xdr:row>
          <xdr:rowOff>152400</xdr:rowOff>
        </xdr:from>
        <xdr:to>
          <xdr:col>1</xdr:col>
          <xdr:colOff>895350</xdr:colOff>
          <xdr:row>4</xdr:row>
          <xdr:rowOff>361950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PD/PDC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3219450</xdr:colOff>
          <xdr:row>4</xdr:row>
          <xdr:rowOff>295275</xdr:rowOff>
        </xdr:from>
        <xdr:to>
          <xdr:col>1</xdr:col>
          <xdr:colOff>895350</xdr:colOff>
          <xdr:row>4</xdr:row>
          <xdr:rowOff>504825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3219450</xdr:colOff>
          <xdr:row>4</xdr:row>
          <xdr:rowOff>457200</xdr:rowOff>
        </xdr:from>
        <xdr:to>
          <xdr:col>1</xdr:col>
          <xdr:colOff>895350</xdr:colOff>
          <xdr:row>4</xdr:row>
          <xdr:rowOff>666750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0</xdr:rowOff>
        </xdr:from>
        <xdr:to>
          <xdr:col>1</xdr:col>
          <xdr:colOff>933450</xdr:colOff>
          <xdr:row>8</xdr:row>
          <xdr:rowOff>209550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171450</xdr:rowOff>
        </xdr:from>
        <xdr:to>
          <xdr:col>1</xdr:col>
          <xdr:colOff>933450</xdr:colOff>
          <xdr:row>9</xdr:row>
          <xdr:rowOff>9525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0</xdr:rowOff>
        </xdr:from>
        <xdr:to>
          <xdr:col>1</xdr:col>
          <xdr:colOff>933450</xdr:colOff>
          <xdr:row>12</xdr:row>
          <xdr:rowOff>209550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12</xdr:row>
          <xdr:rowOff>161925</xdr:rowOff>
        </xdr:from>
        <xdr:to>
          <xdr:col>1</xdr:col>
          <xdr:colOff>1066800</xdr:colOff>
          <xdr:row>12</xdr:row>
          <xdr:rowOff>371475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12</xdr:row>
          <xdr:rowOff>295275</xdr:rowOff>
        </xdr:from>
        <xdr:to>
          <xdr:col>1</xdr:col>
          <xdr:colOff>1066800</xdr:colOff>
          <xdr:row>12</xdr:row>
          <xdr:rowOff>504825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12</xdr:row>
          <xdr:rowOff>438150</xdr:rowOff>
        </xdr:from>
        <xdr:to>
          <xdr:col>1</xdr:col>
          <xdr:colOff>1066800</xdr:colOff>
          <xdr:row>12</xdr:row>
          <xdr:rowOff>647700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12</xdr:row>
          <xdr:rowOff>590550</xdr:rowOff>
        </xdr:from>
        <xdr:to>
          <xdr:col>1</xdr:col>
          <xdr:colOff>1076325</xdr:colOff>
          <xdr:row>12</xdr:row>
          <xdr:rowOff>800100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742950</xdr:rowOff>
        </xdr:from>
        <xdr:to>
          <xdr:col>1</xdr:col>
          <xdr:colOff>914400</xdr:colOff>
          <xdr:row>13</xdr:row>
          <xdr:rowOff>9525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5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304CFF-09DD-439D-988E-F0B6A8B3F1CB}" name="POP_strefy" displayName="POP_strefy" ref="A2:C6" totalsRowShown="0" headerRowDxfId="12" dataDxfId="10" headerRowBorderDxfId="11" tableBorderDxfId="9">
  <autoFilter ref="A2:C6" xr:uid="{781199D7-AB46-42C9-B360-71A5F27BCB95}"/>
  <tableColumns count="3">
    <tableColumn id="1" xr3:uid="{CE0FE247-9FF4-46B8-A804-ED5C4033E517}" name="kod strefy" dataDxfId="8"/>
    <tableColumn id="2" xr3:uid="{D009AF68-69F6-4FB2-84EC-370A210F89E5}" name="kod Programu" dataDxfId="7"/>
    <tableColumn id="3" xr3:uid="{64B53FC5-492B-4748-9560-0BA79E832609}" name="nazwa strefy" dataDxfId="6"/>
  </tableColumns>
  <tableStyleInfo name="Styl_katalogi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32E0C1B-FB34-42EE-A101-F5AE0C307440}" name="Tabela4" displayName="Tabela4" ref="F2:F6" totalsRowShown="0" headerRowDxfId="5" dataDxfId="3" headerRowBorderDxfId="4" tableBorderDxfId="2" totalsRowBorderDxfId="1">
  <autoFilter ref="F2:F6" xr:uid="{57794B5F-7007-4A4A-BEE4-011DA53CA970}"/>
  <tableColumns count="1">
    <tableColumn id="1" xr3:uid="{76E595A1-ACAB-415E-BA03-CF84BCD3B8A7}" name="kod obszaru przekroczeń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2AD5F-F6F0-4239-B1A8-C3333F7025DA}">
  <dimension ref="A1:Y6"/>
  <sheetViews>
    <sheetView topLeftCell="G1" workbookViewId="0">
      <selection activeCell="N24" sqref="N24"/>
    </sheetView>
  </sheetViews>
  <sheetFormatPr defaultColWidth="8.75" defaultRowHeight="11.25"/>
  <cols>
    <col min="1" max="1" width="9.75" style="79" customWidth="1"/>
    <col min="2" max="2" width="24.75" style="79" bestFit="1" customWidth="1"/>
    <col min="3" max="3" width="19.5" style="79" bestFit="1" customWidth="1"/>
    <col min="4" max="5" width="8.75" style="79"/>
    <col min="6" max="6" width="70.25" style="79" bestFit="1" customWidth="1"/>
    <col min="7" max="7" width="8.75" style="79"/>
    <col min="8" max="8" width="13.625" style="79" bestFit="1" customWidth="1"/>
    <col min="9" max="16384" width="8.75" style="79"/>
  </cols>
  <sheetData>
    <row r="1" spans="1:25" ht="12" thickBot="1">
      <c r="A1" s="67">
        <v>1</v>
      </c>
      <c r="B1" s="67">
        <f>A1+1</f>
        <v>2</v>
      </c>
      <c r="C1" s="67">
        <f t="shared" ref="C1:D1" si="0">B1+1</f>
        <v>3</v>
      </c>
      <c r="D1" s="67">
        <f t="shared" si="0"/>
        <v>4</v>
      </c>
      <c r="E1" s="67">
        <f t="shared" ref="E1" si="1">D1+1</f>
        <v>5</v>
      </c>
      <c r="F1" s="67">
        <f t="shared" ref="F1" si="2">E1+1</f>
        <v>6</v>
      </c>
      <c r="G1" s="67">
        <f t="shared" ref="G1" si="3">F1+1</f>
        <v>7</v>
      </c>
      <c r="H1" s="67">
        <f t="shared" ref="H1" si="4">G1+1</f>
        <v>8</v>
      </c>
      <c r="I1" s="67">
        <f t="shared" ref="I1" si="5">H1+1</f>
        <v>9</v>
      </c>
      <c r="J1" s="67">
        <f t="shared" ref="J1" si="6">I1+1</f>
        <v>10</v>
      </c>
      <c r="K1" s="67">
        <f t="shared" ref="K1" si="7">J1+1</f>
        <v>11</v>
      </c>
      <c r="L1" s="67">
        <f t="shared" ref="L1" si="8">K1+1</f>
        <v>12</v>
      </c>
      <c r="M1" s="67">
        <f t="shared" ref="M1" si="9">L1+1</f>
        <v>13</v>
      </c>
      <c r="N1" s="67">
        <f t="shared" ref="N1" si="10">M1+1</f>
        <v>14</v>
      </c>
      <c r="O1" s="67">
        <f t="shared" ref="O1" si="11">N1+1</f>
        <v>15</v>
      </c>
      <c r="P1" s="67">
        <f t="shared" ref="P1" si="12">O1+1</f>
        <v>16</v>
      </c>
      <c r="Q1" s="67">
        <f t="shared" ref="Q1" si="13">P1+1</f>
        <v>17</v>
      </c>
      <c r="R1" s="67">
        <f t="shared" ref="R1" si="14">Q1+1</f>
        <v>18</v>
      </c>
      <c r="S1" s="67">
        <f t="shared" ref="S1" si="15">R1+1</f>
        <v>19</v>
      </c>
      <c r="T1" s="67">
        <f t="shared" ref="T1" si="16">S1+1</f>
        <v>20</v>
      </c>
      <c r="U1" s="67">
        <f t="shared" ref="U1" si="17">T1+1</f>
        <v>21</v>
      </c>
      <c r="V1" s="67">
        <f t="shared" ref="V1" si="18">U1+1</f>
        <v>22</v>
      </c>
      <c r="W1" s="67">
        <f t="shared" ref="W1" si="19">V1+1</f>
        <v>23</v>
      </c>
      <c r="X1" s="67">
        <f t="shared" ref="X1" si="20">W1+1</f>
        <v>24</v>
      </c>
    </row>
    <row r="2" spans="1:25">
      <c r="A2" s="80" t="s">
        <v>287</v>
      </c>
      <c r="B2" s="80" t="s">
        <v>288</v>
      </c>
      <c r="C2" s="80" t="s">
        <v>289</v>
      </c>
      <c r="E2" s="81" t="s">
        <v>287</v>
      </c>
      <c r="F2" s="82" t="s">
        <v>298</v>
      </c>
      <c r="H2" s="83" t="s">
        <v>300</v>
      </c>
      <c r="J2" s="83" t="s">
        <v>304</v>
      </c>
      <c r="L2" s="83" t="s">
        <v>309</v>
      </c>
      <c r="M2" s="83" t="s">
        <v>310</v>
      </c>
      <c r="N2" s="83" t="s">
        <v>311</v>
      </c>
      <c r="P2" s="88" t="s">
        <v>322</v>
      </c>
      <c r="Q2" s="88" t="s">
        <v>323</v>
      </c>
      <c r="R2" s="88" t="s">
        <v>324</v>
      </c>
      <c r="S2" s="91" t="s">
        <v>309</v>
      </c>
      <c r="T2" s="94" t="s">
        <v>19</v>
      </c>
      <c r="U2" s="91" t="s">
        <v>310</v>
      </c>
      <c r="V2" s="94" t="s">
        <v>321</v>
      </c>
      <c r="W2" s="91" t="s">
        <v>311</v>
      </c>
      <c r="X2" s="97" t="s">
        <v>20</v>
      </c>
    </row>
    <row r="3" spans="1:25" ht="11.25" customHeight="1">
      <c r="A3" s="79" t="s">
        <v>45</v>
      </c>
      <c r="B3" s="79" t="s">
        <v>55</v>
      </c>
      <c r="C3" s="79" t="s">
        <v>290</v>
      </c>
      <c r="E3" s="84" t="s">
        <v>45</v>
      </c>
      <c r="F3" s="85" t="s">
        <v>66</v>
      </c>
      <c r="H3" s="83" t="s">
        <v>302</v>
      </c>
      <c r="J3" s="83" t="s">
        <v>305</v>
      </c>
      <c r="L3" s="83" t="s">
        <v>312</v>
      </c>
      <c r="M3" s="83" t="s">
        <v>313</v>
      </c>
      <c r="N3" s="83" t="s">
        <v>314</v>
      </c>
      <c r="P3" s="89" t="s">
        <v>19</v>
      </c>
      <c r="Q3" s="89" t="s">
        <v>321</v>
      </c>
      <c r="R3" s="90" t="s">
        <v>20</v>
      </c>
      <c r="S3" s="92" t="s">
        <v>312</v>
      </c>
      <c r="T3" s="95" t="s">
        <v>19</v>
      </c>
      <c r="U3" s="92" t="s">
        <v>313</v>
      </c>
      <c r="V3" s="95" t="s">
        <v>321</v>
      </c>
      <c r="W3" s="92" t="s">
        <v>314</v>
      </c>
      <c r="X3" s="98" t="s">
        <v>20</v>
      </c>
      <c r="Y3" s="90"/>
    </row>
    <row r="4" spans="1:25" ht="14.25">
      <c r="A4" s="79" t="s">
        <v>46</v>
      </c>
      <c r="B4" s="79" t="s">
        <v>53</v>
      </c>
      <c r="C4" s="79" t="s">
        <v>291</v>
      </c>
      <c r="E4" s="86" t="s">
        <v>46</v>
      </c>
      <c r="F4" s="85" t="s">
        <v>67</v>
      </c>
      <c r="H4" s="83" t="s">
        <v>301</v>
      </c>
      <c r="J4" s="83" t="s">
        <v>306</v>
      </c>
      <c r="L4" s="83" t="s">
        <v>315</v>
      </c>
      <c r="M4" s="83" t="s">
        <v>316</v>
      </c>
      <c r="N4" s="83" t="s">
        <v>317</v>
      </c>
      <c r="P4"/>
      <c r="Q4"/>
      <c r="R4"/>
      <c r="S4" s="92" t="s">
        <v>315</v>
      </c>
      <c r="T4" s="95" t="s">
        <v>19</v>
      </c>
      <c r="U4" s="92" t="s">
        <v>316</v>
      </c>
      <c r="V4" s="95" t="s">
        <v>321</v>
      </c>
      <c r="W4" s="92" t="s">
        <v>317</v>
      </c>
      <c r="X4" s="98" t="s">
        <v>20</v>
      </c>
    </row>
    <row r="5" spans="1:25" ht="12" thickBot="1">
      <c r="A5" s="79" t="s">
        <v>47</v>
      </c>
      <c r="B5" s="79" t="s">
        <v>54</v>
      </c>
      <c r="C5" s="79" t="s">
        <v>292</v>
      </c>
      <c r="E5" s="84" t="s">
        <v>47</v>
      </c>
      <c r="F5" s="85" t="s">
        <v>50</v>
      </c>
      <c r="H5" s="83" t="s">
        <v>303</v>
      </c>
      <c r="J5" s="83" t="s">
        <v>44</v>
      </c>
      <c r="L5" s="83" t="s">
        <v>318</v>
      </c>
      <c r="M5" s="83" t="s">
        <v>319</v>
      </c>
      <c r="N5" s="83" t="s">
        <v>320</v>
      </c>
      <c r="S5" s="93" t="s">
        <v>318</v>
      </c>
      <c r="T5" s="96" t="s">
        <v>19</v>
      </c>
      <c r="U5" s="93" t="s">
        <v>319</v>
      </c>
      <c r="V5" s="96" t="s">
        <v>321</v>
      </c>
      <c r="W5" s="93" t="s">
        <v>320</v>
      </c>
      <c r="X5" s="99" t="s">
        <v>20</v>
      </c>
    </row>
    <row r="6" spans="1:25">
      <c r="A6" s="79" t="s">
        <v>48</v>
      </c>
      <c r="B6" s="79" t="s">
        <v>65</v>
      </c>
      <c r="C6" s="79" t="s">
        <v>293</v>
      </c>
      <c r="E6" s="86" t="s">
        <v>48</v>
      </c>
      <c r="F6" s="87" t="s">
        <v>68</v>
      </c>
      <c r="H6" s="83"/>
      <c r="J6" s="83" t="s">
        <v>307</v>
      </c>
      <c r="V6" s="89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1" sqref="C11"/>
    </sheetView>
  </sheetViews>
  <sheetFormatPr defaultColWidth="8.75" defaultRowHeight="14.25"/>
  <cols>
    <col min="1" max="1" width="5.75" customWidth="1"/>
    <col min="2" max="2" width="40.125" customWidth="1"/>
    <col min="3" max="3" width="42.5" style="102" customWidth="1"/>
  </cols>
  <sheetData>
    <row r="1" spans="1:6" s="9" customFormat="1" ht="6" customHeight="1" thickBot="1">
      <c r="C1" s="102"/>
    </row>
    <row r="2" spans="1:6" s="9" customFormat="1">
      <c r="B2" s="123" t="s">
        <v>346</v>
      </c>
      <c r="C2" s="102"/>
    </row>
    <row r="3" spans="1:6" s="9" customFormat="1" ht="15" thickBot="1">
      <c r="B3" s="124" t="s">
        <v>347</v>
      </c>
      <c r="C3" s="102"/>
    </row>
    <row r="4" spans="1:6" s="9" customFormat="1">
      <c r="C4" s="102"/>
    </row>
    <row r="5" spans="1:6" s="9" customFormat="1" ht="15">
      <c r="A5" s="2" t="s">
        <v>294</v>
      </c>
      <c r="B5" s="3"/>
      <c r="C5" s="3"/>
    </row>
    <row r="6" spans="1:6" s="9" customFormat="1">
      <c r="A6" s="127" t="s">
        <v>104</v>
      </c>
      <c r="B6" s="127"/>
      <c r="C6" s="127"/>
      <c r="F6" s="60" t="s">
        <v>308</v>
      </c>
    </row>
    <row r="7" spans="1:6" s="9" customFormat="1">
      <c r="A7" s="10" t="s">
        <v>4</v>
      </c>
      <c r="B7" s="10" t="s">
        <v>5</v>
      </c>
      <c r="C7" s="68" t="s">
        <v>6</v>
      </c>
    </row>
    <row r="8" spans="1:6" s="9" customFormat="1">
      <c r="A8" s="52">
        <v>1</v>
      </c>
      <c r="B8" s="12" t="s">
        <v>7</v>
      </c>
      <c r="C8" s="114"/>
    </row>
    <row r="9" spans="1:6" s="9" customFormat="1">
      <c r="A9" s="52">
        <v>2</v>
      </c>
      <c r="B9" s="8" t="s">
        <v>8</v>
      </c>
      <c r="C9" s="69" t="s">
        <v>40</v>
      </c>
    </row>
    <row r="10" spans="1:6" s="9" customFormat="1">
      <c r="A10" s="122">
        <v>3</v>
      </c>
      <c r="B10" s="51" t="s">
        <v>9</v>
      </c>
      <c r="C10" s="66" t="s">
        <v>46</v>
      </c>
      <c r="F10" s="60" t="s">
        <v>325</v>
      </c>
    </row>
    <row r="11" spans="1:6" s="9" customFormat="1">
      <c r="A11" s="122">
        <v>4</v>
      </c>
      <c r="B11" s="51" t="s">
        <v>10</v>
      </c>
      <c r="C11" s="125" t="s">
        <v>53</v>
      </c>
    </row>
    <row r="12" spans="1:6" s="9" customFormat="1">
      <c r="A12" s="53">
        <v>5</v>
      </c>
      <c r="B12" s="12" t="s">
        <v>51</v>
      </c>
      <c r="C12" s="114" t="s">
        <v>297</v>
      </c>
    </row>
    <row r="13" spans="1:6" s="9" customFormat="1" ht="24">
      <c r="A13" s="53">
        <v>6</v>
      </c>
      <c r="B13" s="12" t="s">
        <v>52</v>
      </c>
      <c r="C13" s="69" t="s">
        <v>42</v>
      </c>
    </row>
    <row r="14" spans="1:6" s="9" customFormat="1" ht="24">
      <c r="A14" s="53">
        <v>7</v>
      </c>
      <c r="B14" s="12" t="s">
        <v>56</v>
      </c>
      <c r="C14" s="115" t="s">
        <v>41</v>
      </c>
    </row>
    <row r="15" spans="1:6" s="9" customFormat="1" ht="24">
      <c r="A15" s="53">
        <v>8</v>
      </c>
      <c r="B15" s="12" t="s">
        <v>57</v>
      </c>
      <c r="C15" s="115" t="s">
        <v>41</v>
      </c>
    </row>
    <row r="16" spans="1:6" s="9" customFormat="1" ht="24">
      <c r="A16" s="53">
        <v>9</v>
      </c>
      <c r="B16" s="12" t="s">
        <v>58</v>
      </c>
      <c r="C16" s="115" t="s">
        <v>41</v>
      </c>
    </row>
    <row r="17" spans="1:3" s="9" customFormat="1" ht="24">
      <c r="A17" s="53">
        <v>10</v>
      </c>
      <c r="B17" s="12" t="s">
        <v>59</v>
      </c>
      <c r="C17" s="115" t="s">
        <v>41</v>
      </c>
    </row>
    <row r="18" spans="1:3" s="9" customFormat="1" ht="24">
      <c r="A18" s="53">
        <v>11</v>
      </c>
      <c r="B18" s="12" t="s">
        <v>60</v>
      </c>
      <c r="C18" s="115" t="s">
        <v>41</v>
      </c>
    </row>
    <row r="19" spans="1:3" s="9" customFormat="1">
      <c r="A19" s="52">
        <v>12</v>
      </c>
      <c r="B19" s="8" t="s">
        <v>11</v>
      </c>
      <c r="C19" s="115" t="s">
        <v>41</v>
      </c>
    </row>
    <row r="20" spans="1:3" s="9" customFormat="1">
      <c r="A20" s="15"/>
      <c r="B20" s="16"/>
      <c r="C20" s="116"/>
    </row>
    <row r="21" spans="1:3" s="9" customFormat="1">
      <c r="C21" s="102"/>
    </row>
    <row r="22" spans="1:3" s="9" customFormat="1">
      <c r="C22" s="102"/>
    </row>
    <row r="23" spans="1:3" s="4" customFormat="1" ht="22.5" customHeight="1"/>
    <row r="24" spans="1:3" s="4" customFormat="1" ht="22.5" customHeight="1"/>
    <row r="25" spans="1:3" s="4" customFormat="1" ht="12"/>
    <row r="26" spans="1:3" s="4" customFormat="1" ht="24" customHeight="1"/>
    <row r="27" spans="1:3" s="4" customFormat="1" ht="24" customHeight="1"/>
    <row r="28" spans="1:3" s="4" customFormat="1" ht="12"/>
    <row r="29" spans="1:3" s="4" customFormat="1" ht="12"/>
    <row r="30" spans="1:3" s="4" customFormat="1" ht="12"/>
    <row r="31" spans="1:3" s="4" customFormat="1" ht="12"/>
    <row r="32" spans="1:3" s="4" customFormat="1" ht="12"/>
    <row r="33" s="4" customFormat="1" ht="12"/>
    <row r="34" s="4" customFormat="1" ht="12"/>
    <row r="35" s="4" customFormat="1" ht="12"/>
    <row r="36" s="4" customFormat="1" ht="12"/>
    <row r="37" s="4" customFormat="1" ht="12"/>
    <row r="38" s="4" customFormat="1" ht="12" customHeight="1"/>
    <row r="39" s="4" customFormat="1" ht="25.5" customHeight="1"/>
    <row r="40" s="4" customFormat="1" ht="12"/>
    <row r="41" s="4" customFormat="1" ht="36" customHeight="1"/>
    <row r="42" s="4" customFormat="1" ht="12"/>
    <row r="43" s="4" customFormat="1" ht="12"/>
  </sheetData>
  <mergeCells count="1">
    <mergeCell ref="A6:C6"/>
  </mergeCells>
  <phoneticPr fontId="49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3E886F-CEB9-49AC-8CAD-22C9574EC86F}">
          <x14:formula1>
            <xm:f>katalogi!$A$3:$A$6</xm:f>
          </x14:formula1>
          <xm:sqref>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48AB8-7261-4665-84DA-36176779F9AB}">
  <dimension ref="A1:K49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8" sqref="H8"/>
    </sheetView>
  </sheetViews>
  <sheetFormatPr defaultColWidth="8.75" defaultRowHeight="14.25"/>
  <cols>
    <col min="1" max="1" width="5.75" style="100" customWidth="1"/>
    <col min="2" max="2" width="17.75" style="101" customWidth="1"/>
    <col min="3" max="3" width="56.125" style="102" customWidth="1"/>
    <col min="4" max="4" width="13.5" style="102" customWidth="1"/>
    <col min="5" max="5" width="13.875" style="102" customWidth="1"/>
    <col min="6" max="6" width="14" style="102" customWidth="1"/>
    <col min="7" max="7" width="13.375" style="102" bestFit="1" customWidth="1"/>
    <col min="8" max="8" width="12.5" style="102" customWidth="1"/>
    <col min="9" max="9" width="12.625" style="102" customWidth="1"/>
    <col min="10" max="10" width="8.75" style="102"/>
    <col min="11" max="11" width="38.875" style="102" customWidth="1"/>
    <col min="12" max="16384" width="8.75" style="102"/>
  </cols>
  <sheetData>
    <row r="1" spans="1:11" ht="15">
      <c r="B1" s="58" t="s">
        <v>278</v>
      </c>
      <c r="K1" s="59"/>
    </row>
    <row r="2" spans="1:11" s="4" customFormat="1" ht="22.5" customHeight="1">
      <c r="A2" s="128" t="s">
        <v>105</v>
      </c>
      <c r="B2" s="128"/>
      <c r="C2" s="128"/>
      <c r="D2" s="128"/>
      <c r="E2" s="128"/>
      <c r="F2" s="128"/>
      <c r="G2" s="128"/>
      <c r="K2" s="60" t="s">
        <v>308</v>
      </c>
    </row>
    <row r="3" spans="1:11" s="5" customFormat="1" ht="12">
      <c r="A3" s="68" t="s">
        <v>4</v>
      </c>
      <c r="B3" s="68" t="s">
        <v>5</v>
      </c>
      <c r="C3" s="127" t="s">
        <v>106</v>
      </c>
      <c r="D3" s="127"/>
      <c r="E3" s="127"/>
      <c r="F3" s="127"/>
      <c r="G3" s="127"/>
      <c r="K3" s="61"/>
    </row>
    <row r="4" spans="1:11" s="5" customFormat="1" ht="24">
      <c r="A4" s="52">
        <v>1</v>
      </c>
      <c r="B4" s="52" t="s">
        <v>12</v>
      </c>
      <c r="C4" s="129" t="s">
        <v>312</v>
      </c>
      <c r="D4" s="129"/>
      <c r="E4" s="129"/>
      <c r="F4" s="129"/>
      <c r="G4" s="129"/>
      <c r="K4" s="61"/>
    </row>
    <row r="5" spans="1:11" s="5" customFormat="1" ht="24" customHeight="1">
      <c r="A5" s="52">
        <v>2</v>
      </c>
      <c r="B5" s="52" t="s">
        <v>13</v>
      </c>
      <c r="C5" s="130" t="s">
        <v>19</v>
      </c>
      <c r="D5" s="130"/>
      <c r="E5" s="130"/>
      <c r="F5" s="130"/>
      <c r="G5" s="130"/>
      <c r="H5" s="102"/>
      <c r="K5" s="61"/>
    </row>
    <row r="6" spans="1:11" s="5" customFormat="1" ht="12.75" customHeight="1">
      <c r="A6" s="70">
        <v>3</v>
      </c>
      <c r="B6" s="77" t="s">
        <v>0</v>
      </c>
      <c r="C6" s="131" t="s">
        <v>67</v>
      </c>
      <c r="D6" s="132"/>
      <c r="E6" s="132"/>
      <c r="F6" s="132"/>
      <c r="G6" s="133"/>
      <c r="H6" s="102"/>
      <c r="K6" s="59"/>
    </row>
    <row r="7" spans="1:11" s="5" customFormat="1" ht="24.75" customHeight="1">
      <c r="A7" s="52">
        <v>4</v>
      </c>
      <c r="B7" s="52" t="s">
        <v>6</v>
      </c>
      <c r="C7" s="142" t="s">
        <v>98</v>
      </c>
      <c r="D7" s="142"/>
      <c r="E7" s="142"/>
      <c r="F7" s="142"/>
      <c r="G7" s="142"/>
      <c r="H7" s="102"/>
      <c r="K7" s="61"/>
    </row>
    <row r="8" spans="1:11" s="5" customFormat="1" ht="12" customHeight="1">
      <c r="A8" s="71">
        <v>5</v>
      </c>
      <c r="B8" s="71" t="s">
        <v>299</v>
      </c>
      <c r="C8" s="131" t="s">
        <v>291</v>
      </c>
      <c r="D8" s="132"/>
      <c r="E8" s="132"/>
      <c r="F8" s="132"/>
      <c r="G8" s="78" t="s">
        <v>46</v>
      </c>
      <c r="H8" s="102"/>
      <c r="K8" s="61"/>
    </row>
    <row r="9" spans="1:11" s="5" customFormat="1">
      <c r="A9" s="134">
        <v>6</v>
      </c>
      <c r="B9" s="134" t="s">
        <v>15</v>
      </c>
      <c r="C9" s="136" t="s">
        <v>98</v>
      </c>
      <c r="D9" s="137"/>
      <c r="E9" s="137"/>
      <c r="F9" s="137"/>
      <c r="G9" s="138"/>
      <c r="H9" s="102"/>
      <c r="K9" s="62"/>
    </row>
    <row r="10" spans="1:11" s="5" customFormat="1" ht="12">
      <c r="A10" s="135"/>
      <c r="B10" s="135"/>
      <c r="C10" s="139"/>
      <c r="D10" s="140"/>
      <c r="E10" s="140"/>
      <c r="F10" s="140"/>
      <c r="G10" s="141"/>
      <c r="K10" s="62"/>
    </row>
    <row r="11" spans="1:11" s="5" customFormat="1" ht="12">
      <c r="A11" s="134">
        <v>7</v>
      </c>
      <c r="B11" s="134" t="s">
        <v>16</v>
      </c>
      <c r="C11" s="13" t="s">
        <v>295</v>
      </c>
      <c r="D11" s="143"/>
      <c r="E11" s="144"/>
      <c r="F11" s="144"/>
      <c r="G11" s="145"/>
      <c r="K11" s="61"/>
    </row>
    <row r="12" spans="1:11" s="5" customFormat="1" ht="12">
      <c r="A12" s="135"/>
      <c r="B12" s="135"/>
      <c r="C12" s="65" t="s">
        <v>296</v>
      </c>
      <c r="D12" s="143"/>
      <c r="E12" s="144"/>
      <c r="F12" s="144"/>
      <c r="G12" s="145"/>
      <c r="H12" s="27"/>
      <c r="K12" s="61"/>
    </row>
    <row r="13" spans="1:11" s="5" customFormat="1" ht="36">
      <c r="A13" s="70">
        <v>8</v>
      </c>
      <c r="B13" s="70" t="s">
        <v>17</v>
      </c>
      <c r="C13" s="146" t="s">
        <v>302</v>
      </c>
      <c r="D13" s="147"/>
      <c r="E13" s="147"/>
      <c r="F13" s="147"/>
      <c r="G13" s="148"/>
      <c r="K13" s="63" t="s">
        <v>325</v>
      </c>
    </row>
    <row r="14" spans="1:11" s="5" customFormat="1" ht="12">
      <c r="A14" s="134">
        <v>9</v>
      </c>
      <c r="B14" s="134" t="s">
        <v>18</v>
      </c>
      <c r="C14" s="146" t="s">
        <v>44</v>
      </c>
      <c r="D14" s="147"/>
      <c r="E14" s="147"/>
      <c r="F14" s="147"/>
      <c r="G14" s="148"/>
      <c r="K14" s="61" t="s">
        <v>325</v>
      </c>
    </row>
    <row r="15" spans="1:11" s="5" customFormat="1" ht="24">
      <c r="A15" s="135"/>
      <c r="B15" s="135"/>
      <c r="C15" s="6" t="s">
        <v>109</v>
      </c>
      <c r="D15" s="149" t="s">
        <v>280</v>
      </c>
      <c r="E15" s="149"/>
      <c r="F15" s="149"/>
      <c r="G15" s="150"/>
      <c r="K15" s="61"/>
    </row>
    <row r="16" spans="1:11" s="5" customFormat="1" ht="24" customHeight="1">
      <c r="A16" s="151">
        <v>10</v>
      </c>
      <c r="B16" s="151" t="s">
        <v>286</v>
      </c>
      <c r="C16" s="6" t="s">
        <v>69</v>
      </c>
      <c r="D16" s="154" t="s">
        <v>280</v>
      </c>
      <c r="E16" s="149"/>
      <c r="F16" s="149"/>
      <c r="G16" s="150"/>
      <c r="K16" s="64"/>
    </row>
    <row r="17" spans="1:11" s="5" customFormat="1" ht="12">
      <c r="A17" s="152"/>
      <c r="B17" s="152"/>
      <c r="C17" s="155" t="s">
        <v>70</v>
      </c>
      <c r="D17" s="129" t="s">
        <v>101</v>
      </c>
      <c r="E17" s="129"/>
      <c r="F17" s="129" t="s">
        <v>102</v>
      </c>
      <c r="G17" s="129"/>
      <c r="K17" s="61"/>
    </row>
    <row r="18" spans="1:11" s="5" customFormat="1">
      <c r="A18" s="152"/>
      <c r="B18" s="152"/>
      <c r="C18" s="156"/>
      <c r="D18" s="69" t="s">
        <v>64</v>
      </c>
      <c r="E18" s="76" t="s">
        <v>326</v>
      </c>
      <c r="F18" s="69" t="s">
        <v>64</v>
      </c>
      <c r="G18" s="76" t="s">
        <v>326</v>
      </c>
      <c r="K18" s="61"/>
    </row>
    <row r="19" spans="1:11" s="5" customFormat="1" ht="12">
      <c r="A19" s="152"/>
      <c r="B19" s="152"/>
      <c r="C19" s="11" t="s">
        <v>71</v>
      </c>
      <c r="D19" s="110"/>
      <c r="E19" s="110"/>
      <c r="F19" s="110"/>
      <c r="G19" s="110"/>
      <c r="K19" s="61"/>
    </row>
    <row r="20" spans="1:11" s="5" customFormat="1" ht="12">
      <c r="A20" s="152"/>
      <c r="B20" s="152"/>
      <c r="C20" s="11" t="s">
        <v>72</v>
      </c>
      <c r="D20" s="110"/>
      <c r="E20" s="110"/>
      <c r="F20" s="110"/>
      <c r="G20" s="110"/>
      <c r="K20" s="61"/>
    </row>
    <row r="21" spans="1:11" s="5" customFormat="1" ht="12" customHeight="1">
      <c r="A21" s="152"/>
      <c r="B21" s="152"/>
      <c r="C21" s="11" t="s">
        <v>73</v>
      </c>
      <c r="D21" s="110"/>
      <c r="E21" s="110"/>
      <c r="F21" s="110"/>
      <c r="G21" s="110"/>
      <c r="K21" s="61"/>
    </row>
    <row r="22" spans="1:11" s="5" customFormat="1" ht="12">
      <c r="A22" s="152"/>
      <c r="B22" s="152"/>
      <c r="C22" s="11" t="s">
        <v>94</v>
      </c>
      <c r="D22" s="110"/>
      <c r="E22" s="110"/>
      <c r="F22" s="110"/>
      <c r="G22" s="110"/>
      <c r="K22" s="61"/>
    </row>
    <row r="23" spans="1:11" s="5" customFormat="1" ht="12">
      <c r="A23" s="152"/>
      <c r="B23" s="152"/>
      <c r="C23" s="11" t="s">
        <v>96</v>
      </c>
      <c r="D23" s="110"/>
      <c r="E23" s="110"/>
      <c r="F23" s="110"/>
      <c r="G23" s="110"/>
      <c r="K23" s="61"/>
    </row>
    <row r="24" spans="1:11" s="5" customFormat="1" ht="12">
      <c r="A24" s="152"/>
      <c r="B24" s="152"/>
      <c r="C24" s="11" t="s">
        <v>95</v>
      </c>
      <c r="D24" s="110"/>
      <c r="E24" s="110"/>
      <c r="F24" s="110"/>
      <c r="G24" s="110"/>
      <c r="K24" s="61"/>
    </row>
    <row r="25" spans="1:11" s="5" customFormat="1" ht="12">
      <c r="A25" s="152"/>
      <c r="B25" s="152"/>
      <c r="C25" s="11" t="s">
        <v>97</v>
      </c>
      <c r="D25" s="110"/>
      <c r="E25" s="110"/>
      <c r="F25" s="110"/>
      <c r="G25" s="110"/>
      <c r="K25" s="61"/>
    </row>
    <row r="26" spans="1:11" s="5" customFormat="1" ht="12">
      <c r="A26" s="152"/>
      <c r="B26" s="152"/>
      <c r="C26" s="11" t="s">
        <v>74</v>
      </c>
      <c r="D26" s="110"/>
      <c r="E26" s="110"/>
      <c r="F26" s="110"/>
      <c r="G26" s="110"/>
      <c r="K26" s="61"/>
    </row>
    <row r="27" spans="1:11" s="5" customFormat="1" ht="12">
      <c r="A27" s="152"/>
      <c r="B27" s="152"/>
      <c r="C27" s="11" t="s">
        <v>103</v>
      </c>
      <c r="D27" s="110"/>
      <c r="E27" s="110"/>
      <c r="F27" s="110"/>
      <c r="G27" s="110"/>
      <c r="K27" s="61"/>
    </row>
    <row r="28" spans="1:11" s="5" customFormat="1" ht="12">
      <c r="A28" s="153"/>
      <c r="B28" s="153"/>
      <c r="C28" s="26" t="s">
        <v>62</v>
      </c>
      <c r="D28" s="111">
        <f>SUM(D19:D27)</f>
        <v>0</v>
      </c>
      <c r="E28" s="111">
        <f>SUM(E19:E27)</f>
        <v>0</v>
      </c>
      <c r="F28" s="111">
        <f>SUM(F19:F27)</f>
        <v>0</v>
      </c>
      <c r="G28" s="111">
        <f>SUM(G19:G27)</f>
        <v>0</v>
      </c>
      <c r="K28" s="61"/>
    </row>
    <row r="29" spans="1:11" s="5" customFormat="1" ht="12" hidden="1" customHeight="1">
      <c r="A29" s="151">
        <v>11</v>
      </c>
      <c r="B29" s="151" t="s">
        <v>281</v>
      </c>
      <c r="C29" s="159" t="s">
        <v>61</v>
      </c>
      <c r="D29" s="129" t="s">
        <v>101</v>
      </c>
      <c r="E29" s="129"/>
      <c r="F29" s="129"/>
      <c r="G29" s="161" t="s">
        <v>102</v>
      </c>
      <c r="H29" s="161"/>
      <c r="I29" s="161"/>
      <c r="K29" s="61"/>
    </row>
    <row r="30" spans="1:11" s="5" customFormat="1" ht="12" hidden="1">
      <c r="A30" s="152"/>
      <c r="B30" s="152"/>
      <c r="C30" s="160"/>
      <c r="D30" s="75" t="s">
        <v>1</v>
      </c>
      <c r="E30" s="18" t="s">
        <v>2</v>
      </c>
      <c r="F30" s="75" t="s">
        <v>3</v>
      </c>
      <c r="G30" s="75" t="s">
        <v>1</v>
      </c>
      <c r="H30" s="18" t="s">
        <v>2</v>
      </c>
      <c r="I30" s="75" t="s">
        <v>3</v>
      </c>
      <c r="K30" s="61"/>
    </row>
    <row r="31" spans="1:11" s="5" customFormat="1" ht="12" hidden="1">
      <c r="A31" s="152"/>
      <c r="B31" s="152"/>
      <c r="C31" s="11" t="s">
        <v>71</v>
      </c>
      <c r="D31" s="103">
        <f>($E19*'wskaźniki POP_przeliczenie efek'!D6)/100</f>
        <v>0</v>
      </c>
      <c r="E31" s="104">
        <f>($E19*'wskaźniki POP_przeliczenie efek'!E6)/100</f>
        <v>0</v>
      </c>
      <c r="F31" s="105">
        <f>($E19*'wskaźniki POP_przeliczenie efek'!F6)/100</f>
        <v>0</v>
      </c>
      <c r="G31" s="103">
        <f>($G19*'wskaźniki POP_przeliczenie efek'!D6)/100</f>
        <v>0</v>
      </c>
      <c r="H31" s="104">
        <f>($G19*'wskaźniki POP_przeliczenie efek'!E6)/100</f>
        <v>0</v>
      </c>
      <c r="I31" s="105">
        <f>($G19*'wskaźniki POP_przeliczenie efek'!F6)/100</f>
        <v>0</v>
      </c>
      <c r="K31" s="61"/>
    </row>
    <row r="32" spans="1:11" s="5" customFormat="1" ht="12" hidden="1" customHeight="1">
      <c r="A32" s="152"/>
      <c r="B32" s="152"/>
      <c r="C32" s="11" t="s">
        <v>72</v>
      </c>
      <c r="D32" s="103">
        <f>($E20*'wskaźniki POP_przeliczenie efek'!D15)/100</f>
        <v>0</v>
      </c>
      <c r="E32" s="104">
        <f>($E20*'wskaźniki POP_przeliczenie efek'!E15)/100</f>
        <v>0</v>
      </c>
      <c r="F32" s="105">
        <f>($E20*'wskaźniki POP_przeliczenie efek'!F15)/100</f>
        <v>0</v>
      </c>
      <c r="G32" s="103">
        <f>($G20*'wskaźniki POP_przeliczenie efek'!D7)/100</f>
        <v>0</v>
      </c>
      <c r="H32" s="104">
        <f>($G20*'wskaźniki POP_przeliczenie efek'!E7)/100</f>
        <v>0</v>
      </c>
      <c r="I32" s="105">
        <f>($G20*'wskaźniki POP_przeliczenie efek'!F7)/100</f>
        <v>0</v>
      </c>
      <c r="K32" s="61"/>
    </row>
    <row r="33" spans="1:11" s="5" customFormat="1" ht="12" hidden="1">
      <c r="A33" s="152"/>
      <c r="B33" s="152"/>
      <c r="C33" s="11" t="s">
        <v>73</v>
      </c>
      <c r="D33" s="103">
        <f>($E21*'wskaźniki POP_przeliczenie efek'!D8)/100</f>
        <v>0</v>
      </c>
      <c r="E33" s="104">
        <f>($E21*'wskaźniki POP_przeliczenie efek'!E8)/100</f>
        <v>0</v>
      </c>
      <c r="F33" s="105">
        <f>($E21*'wskaźniki POP_przeliczenie efek'!F8)/100</f>
        <v>0</v>
      </c>
      <c r="G33" s="103">
        <f>($G21*'wskaźniki POP_przeliczenie efek'!D8)/100</f>
        <v>0</v>
      </c>
      <c r="H33" s="104">
        <f>($G21*'wskaźniki POP_przeliczenie efek'!E8)/100</f>
        <v>0</v>
      </c>
      <c r="I33" s="105">
        <f>($G21*'wskaźniki POP_przeliczenie efek'!F8)/100</f>
        <v>0</v>
      </c>
      <c r="K33" s="61"/>
    </row>
    <row r="34" spans="1:11" s="5" customFormat="1" ht="12" hidden="1">
      <c r="A34" s="152"/>
      <c r="B34" s="152"/>
      <c r="C34" s="11" t="s">
        <v>94</v>
      </c>
      <c r="D34" s="103">
        <f>($E22*'wskaźniki POP_przeliczenie efek'!D17)/100</f>
        <v>0</v>
      </c>
      <c r="E34" s="104">
        <f>($E22*'wskaźniki POP_przeliczenie efek'!E17)/100</f>
        <v>0</v>
      </c>
      <c r="F34" s="105">
        <f>($E22*'wskaźniki POP_przeliczenie efek'!F17)/100</f>
        <v>0</v>
      </c>
      <c r="G34" s="103">
        <f>($G22*'wskaźniki POP_przeliczenie efek'!D9)/100</f>
        <v>0</v>
      </c>
      <c r="H34" s="104">
        <f>($G22*'wskaźniki POP_przeliczenie efek'!E9)/100</f>
        <v>0</v>
      </c>
      <c r="I34" s="105">
        <f>($G22*'wskaźniki POP_przeliczenie efek'!F9)/100</f>
        <v>0</v>
      </c>
      <c r="K34" s="61"/>
    </row>
    <row r="35" spans="1:11" s="5" customFormat="1" ht="12" hidden="1">
      <c r="A35" s="152"/>
      <c r="B35" s="152"/>
      <c r="C35" s="11" t="s">
        <v>96</v>
      </c>
      <c r="D35" s="103">
        <f>($E23*'wskaźniki POP_przeliczenie efek'!D18)/100</f>
        <v>0</v>
      </c>
      <c r="E35" s="104">
        <f>($E23*'wskaźniki POP_przeliczenie efek'!E18)/100</f>
        <v>0</v>
      </c>
      <c r="F35" s="105">
        <f>($E23*'wskaźniki POP_przeliczenie efek'!F18)/100</f>
        <v>0</v>
      </c>
      <c r="G35" s="103">
        <f>($G23*'wskaźniki POP_przeliczenie efek'!D10)/100</f>
        <v>0</v>
      </c>
      <c r="H35" s="104">
        <f>($G23*'wskaźniki POP_przeliczenie efek'!E10)/100</f>
        <v>0</v>
      </c>
      <c r="I35" s="105">
        <f>($G23*'wskaźniki POP_przeliczenie efek'!F10)/100</f>
        <v>0</v>
      </c>
      <c r="K35" s="61"/>
    </row>
    <row r="36" spans="1:11" s="5" customFormat="1" ht="12" hidden="1">
      <c r="A36" s="152"/>
      <c r="B36" s="152"/>
      <c r="C36" s="11" t="s">
        <v>95</v>
      </c>
      <c r="D36" s="103">
        <f>($E24*'wskaźniki POP_przeliczenie efek'!D19)/100</f>
        <v>0</v>
      </c>
      <c r="E36" s="104">
        <f>($E24*'wskaźniki POP_przeliczenie efek'!E19)/100</f>
        <v>0</v>
      </c>
      <c r="F36" s="105">
        <f>($E24*'wskaźniki POP_przeliczenie efek'!F19)/100</f>
        <v>0</v>
      </c>
      <c r="G36" s="103">
        <f>($G24*'wskaźniki POP_przeliczenie efek'!D11)/100</f>
        <v>0</v>
      </c>
      <c r="H36" s="104">
        <f>($G24*'wskaźniki POP_przeliczenie efek'!E11)/100</f>
        <v>0</v>
      </c>
      <c r="I36" s="105">
        <f>($G24*'wskaźniki POP_przeliczenie efek'!F11)/100</f>
        <v>0</v>
      </c>
      <c r="K36" s="61"/>
    </row>
    <row r="37" spans="1:11" s="5" customFormat="1" ht="12" hidden="1">
      <c r="A37" s="152"/>
      <c r="B37" s="152"/>
      <c r="C37" s="11" t="s">
        <v>97</v>
      </c>
      <c r="D37" s="103">
        <f>($E25*'wskaźniki POP_przeliczenie efek'!D20)/100</f>
        <v>0</v>
      </c>
      <c r="E37" s="104">
        <f>($E25*'wskaźniki POP_przeliczenie efek'!E20)/100</f>
        <v>0</v>
      </c>
      <c r="F37" s="105">
        <f>($E25*'wskaźniki POP_przeliczenie efek'!F20)/100</f>
        <v>0</v>
      </c>
      <c r="G37" s="103">
        <f>($G25*'wskaźniki POP_przeliczenie efek'!D12)/100</f>
        <v>0</v>
      </c>
      <c r="H37" s="104">
        <f>($G25*'wskaźniki POP_przeliczenie efek'!E12)/100</f>
        <v>0</v>
      </c>
      <c r="I37" s="105">
        <f>($G25*'wskaźniki POP_przeliczenie efek'!F12)/100</f>
        <v>0</v>
      </c>
      <c r="K37" s="61"/>
    </row>
    <row r="38" spans="1:11" s="5" customFormat="1" ht="12" hidden="1">
      <c r="A38" s="152"/>
      <c r="B38" s="152"/>
      <c r="C38" s="11" t="s">
        <v>74</v>
      </c>
      <c r="D38" s="103">
        <f>($E26*'wskaźniki POP_przeliczenie efek'!D13)/100</f>
        <v>0</v>
      </c>
      <c r="E38" s="104">
        <f>($E26*'wskaźniki POP_przeliczenie efek'!E13)/100</f>
        <v>0</v>
      </c>
      <c r="F38" s="105">
        <f>($E26*'wskaźniki POP_przeliczenie efek'!F13)/100</f>
        <v>0</v>
      </c>
      <c r="G38" s="103">
        <f>($G26*'wskaźniki POP_przeliczenie efek'!D13)/100</f>
        <v>0</v>
      </c>
      <c r="H38" s="104">
        <f>($G26*'wskaźniki POP_przeliczenie efek'!E13)/100</f>
        <v>0</v>
      </c>
      <c r="I38" s="105">
        <f>($G26*'wskaźniki POP_przeliczenie efek'!F13)/100</f>
        <v>0</v>
      </c>
      <c r="K38" s="61"/>
    </row>
    <row r="39" spans="1:11" s="5" customFormat="1" ht="12" hidden="1">
      <c r="A39" s="152"/>
      <c r="B39" s="152"/>
      <c r="C39" s="11" t="s">
        <v>75</v>
      </c>
      <c r="D39" s="103">
        <f>($E27*'wskaźniki POP_przeliczenie efek'!D16)/100</f>
        <v>0</v>
      </c>
      <c r="E39" s="104">
        <f>($E27*'wskaźniki POP_przeliczenie efek'!E16)/100</f>
        <v>0</v>
      </c>
      <c r="F39" s="105">
        <f>($E27*'wskaźniki POP_przeliczenie efek'!F16)/100</f>
        <v>0</v>
      </c>
      <c r="G39" s="103">
        <f>($G27*'wskaźniki POP_przeliczenie efek'!D14)/100</f>
        <v>0</v>
      </c>
      <c r="H39" s="104">
        <f>($G27*'wskaźniki POP_przeliczenie efek'!E14)/100</f>
        <v>0</v>
      </c>
      <c r="I39" s="105">
        <f>($G27*'wskaźniki POP_przeliczenie efek'!F14)/100</f>
        <v>0</v>
      </c>
      <c r="K39" s="61"/>
    </row>
    <row r="40" spans="1:11" s="5" customFormat="1" ht="12" hidden="1">
      <c r="A40" s="152"/>
      <c r="B40" s="152"/>
      <c r="C40" s="11" t="s">
        <v>76</v>
      </c>
      <c r="D40" s="74"/>
      <c r="E40" s="106"/>
      <c r="F40" s="74"/>
      <c r="G40" s="74"/>
      <c r="H40" s="106"/>
      <c r="I40" s="74"/>
      <c r="K40" s="61"/>
    </row>
    <row r="41" spans="1:11" s="5" customFormat="1" ht="12" hidden="1">
      <c r="A41" s="152"/>
      <c r="B41" s="152"/>
      <c r="C41" s="19" t="s">
        <v>62</v>
      </c>
      <c r="D41" s="107">
        <f>SUM(D31:D40)</f>
        <v>0</v>
      </c>
      <c r="E41" s="107">
        <f t="shared" ref="E41:I41" si="0">SUM(E31:E40)</f>
        <v>0</v>
      </c>
      <c r="F41" s="108">
        <f t="shared" si="0"/>
        <v>0</v>
      </c>
      <c r="G41" s="107">
        <f t="shared" si="0"/>
        <v>0</v>
      </c>
      <c r="H41" s="107">
        <f t="shared" si="0"/>
        <v>0</v>
      </c>
      <c r="I41" s="108">
        <f t="shared" si="0"/>
        <v>0</v>
      </c>
      <c r="K41" s="61"/>
    </row>
    <row r="42" spans="1:11" s="5" customFormat="1" ht="12">
      <c r="A42" s="152"/>
      <c r="B42" s="152"/>
      <c r="C42" s="162" t="s">
        <v>63</v>
      </c>
      <c r="D42" s="163"/>
      <c r="E42" s="163"/>
      <c r="F42" s="163"/>
      <c r="G42" s="164"/>
      <c r="K42" s="61"/>
    </row>
    <row r="43" spans="1:11" s="5" customFormat="1" ht="12">
      <c r="A43" s="152"/>
      <c r="B43" s="152"/>
      <c r="C43" s="112" t="s">
        <v>1</v>
      </c>
      <c r="D43" s="165">
        <f>D41+G41</f>
        <v>0</v>
      </c>
      <c r="E43" s="166"/>
      <c r="F43" s="166"/>
      <c r="G43" s="167"/>
      <c r="K43" s="61"/>
    </row>
    <row r="44" spans="1:11" s="5" customFormat="1" ht="12">
      <c r="A44" s="152"/>
      <c r="B44" s="152"/>
      <c r="C44" s="112" t="s">
        <v>2</v>
      </c>
      <c r="D44" s="165">
        <f>E41+H41</f>
        <v>0</v>
      </c>
      <c r="E44" s="166"/>
      <c r="F44" s="166"/>
      <c r="G44" s="167"/>
      <c r="K44" s="61"/>
    </row>
    <row r="45" spans="1:11" s="5" customFormat="1" ht="12">
      <c r="A45" s="153"/>
      <c r="B45" s="153"/>
      <c r="C45" s="113" t="s">
        <v>3</v>
      </c>
      <c r="D45" s="165">
        <f>F41+I41</f>
        <v>0</v>
      </c>
      <c r="E45" s="166"/>
      <c r="F45" s="166"/>
      <c r="G45" s="167"/>
      <c r="K45" s="61"/>
    </row>
    <row r="46" spans="1:11" s="5" customFormat="1" ht="24">
      <c r="A46" s="53">
        <v>12</v>
      </c>
      <c r="B46" s="72" t="s">
        <v>107</v>
      </c>
      <c r="C46" s="157">
        <v>1</v>
      </c>
      <c r="D46" s="157"/>
      <c r="E46" s="157"/>
      <c r="F46" s="157"/>
      <c r="G46" s="157"/>
      <c r="K46" s="61"/>
    </row>
    <row r="47" spans="1:11" s="5" customFormat="1" ht="24">
      <c r="A47" s="53">
        <v>13</v>
      </c>
      <c r="B47" s="72" t="s">
        <v>108</v>
      </c>
      <c r="C47" s="158">
        <f>C46/4.2693</f>
        <v>0.23423043590284121</v>
      </c>
      <c r="D47" s="158"/>
      <c r="E47" s="158"/>
      <c r="F47" s="158"/>
      <c r="G47" s="158"/>
      <c r="H47" s="102"/>
      <c r="K47" s="61"/>
    </row>
    <row r="48" spans="1:11" s="5" customFormat="1" ht="12" customHeight="1">
      <c r="A48" s="53">
        <v>14</v>
      </c>
      <c r="B48" s="53" t="s">
        <v>11</v>
      </c>
      <c r="C48" s="154" t="s">
        <v>343</v>
      </c>
      <c r="D48" s="149"/>
      <c r="E48" s="149"/>
      <c r="F48" s="149"/>
      <c r="G48" s="150"/>
      <c r="K48" s="61"/>
    </row>
    <row r="49" spans="1:11" s="5" customFormat="1" ht="12" customHeight="1">
      <c r="A49" s="55"/>
      <c r="B49" s="55"/>
      <c r="C49" s="109"/>
      <c r="D49" s="109"/>
      <c r="E49" s="109"/>
      <c r="F49" s="109"/>
      <c r="G49" s="109"/>
      <c r="K49" s="61"/>
    </row>
  </sheetData>
  <mergeCells count="37">
    <mergeCell ref="C46:G46"/>
    <mergeCell ref="C47:G47"/>
    <mergeCell ref="C48:G48"/>
    <mergeCell ref="A29:A45"/>
    <mergeCell ref="B29:B45"/>
    <mergeCell ref="C29:C30"/>
    <mergeCell ref="D29:F29"/>
    <mergeCell ref="G29:I29"/>
    <mergeCell ref="C42:G42"/>
    <mergeCell ref="D43:G43"/>
    <mergeCell ref="D44:G44"/>
    <mergeCell ref="D45:G45"/>
    <mergeCell ref="A16:A28"/>
    <mergeCell ref="B16:B28"/>
    <mergeCell ref="D16:G16"/>
    <mergeCell ref="C17:C18"/>
    <mergeCell ref="D17:E17"/>
    <mergeCell ref="F17:G17"/>
    <mergeCell ref="C13:G13"/>
    <mergeCell ref="A14:A15"/>
    <mergeCell ref="B14:B15"/>
    <mergeCell ref="C14:G14"/>
    <mergeCell ref="D15:G15"/>
    <mergeCell ref="A9:A10"/>
    <mergeCell ref="B9:B10"/>
    <mergeCell ref="C9:G10"/>
    <mergeCell ref="C7:G7"/>
    <mergeCell ref="A11:A12"/>
    <mergeCell ref="B11:B12"/>
    <mergeCell ref="D11:G11"/>
    <mergeCell ref="D12:G12"/>
    <mergeCell ref="A2:G2"/>
    <mergeCell ref="C3:G3"/>
    <mergeCell ref="C4:G4"/>
    <mergeCell ref="C5:G5"/>
    <mergeCell ref="C8:F8"/>
    <mergeCell ref="C6:G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7DA984-34A9-484D-826B-81AB249C5266}">
          <x14:formula1>
            <xm:f>katalogi!$H$3:$H$5</xm:f>
          </x14:formula1>
          <xm:sqref>C13:G13</xm:sqref>
        </x14:dataValidation>
        <x14:dataValidation type="list" allowBlank="1" showInputMessage="1" showErrorMessage="1" xr:uid="{49EE09CF-FB6D-4CD3-A048-1BBC17642233}">
          <x14:formula1>
            <xm:f>katalogi!$J$2:$J$6</xm:f>
          </x14:formula1>
          <xm:sqref>C14:G14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B585-07C1-4D05-86E3-63E3B5D2F2EA}">
  <dimension ref="A2:K25"/>
  <sheetViews>
    <sheetView zoomScale="80" zoomScaleNormal="80" workbookViewId="0">
      <pane xSplit="1" ySplit="3" topLeftCell="B4" activePane="bottomRight" state="frozenSplit"/>
      <selection pane="topRight" activeCell="B1" sqref="B1"/>
      <selection pane="bottomLeft" activeCell="A4" sqref="A4"/>
      <selection pane="bottomRight" activeCell="C17" sqref="C17"/>
    </sheetView>
  </sheetViews>
  <sheetFormatPr defaultColWidth="8.75" defaultRowHeight="14.25"/>
  <cols>
    <col min="1" max="1" width="5.75" style="100" customWidth="1"/>
    <col min="2" max="2" width="32.125" style="101" customWidth="1"/>
    <col min="3" max="3" width="56.125" style="102" customWidth="1"/>
    <col min="4" max="4" width="13.5" style="102" customWidth="1"/>
    <col min="5" max="5" width="13.875" style="102" customWidth="1"/>
    <col min="6" max="6" width="14" style="102" customWidth="1"/>
    <col min="7" max="7" width="12" style="102" customWidth="1"/>
    <col min="8" max="8" width="12.5" style="102" customWidth="1"/>
    <col min="9" max="9" width="12.625" style="102" customWidth="1"/>
    <col min="10" max="10" width="8.75" style="102"/>
    <col min="11" max="11" width="38.875" style="102" customWidth="1"/>
    <col min="12" max="16384" width="8.75" style="102"/>
  </cols>
  <sheetData>
    <row r="2" spans="1:11" ht="15">
      <c r="A2" s="56"/>
      <c r="B2" s="57" t="s">
        <v>279</v>
      </c>
      <c r="K2" s="59"/>
    </row>
    <row r="3" spans="1:11">
      <c r="A3" s="54" t="s">
        <v>4</v>
      </c>
      <c r="B3" s="54" t="s">
        <v>5</v>
      </c>
      <c r="C3" s="127" t="s">
        <v>106</v>
      </c>
      <c r="D3" s="127"/>
      <c r="E3" s="127"/>
      <c r="F3" s="127"/>
      <c r="G3" s="127"/>
      <c r="K3" s="59"/>
    </row>
    <row r="4" spans="1:11">
      <c r="A4" s="53">
        <v>1</v>
      </c>
      <c r="B4" s="53" t="s">
        <v>12</v>
      </c>
      <c r="C4" s="131" t="s">
        <v>313</v>
      </c>
      <c r="D4" s="132"/>
      <c r="E4" s="132"/>
      <c r="F4" s="132"/>
      <c r="G4" s="133"/>
      <c r="K4" s="59"/>
    </row>
    <row r="5" spans="1:11">
      <c r="A5" s="53">
        <v>2</v>
      </c>
      <c r="B5" s="53" t="s">
        <v>13</v>
      </c>
      <c r="C5" s="168" t="s">
        <v>321</v>
      </c>
      <c r="D5" s="169"/>
      <c r="E5" s="169"/>
      <c r="F5" s="169"/>
      <c r="G5" s="170"/>
      <c r="K5" s="59"/>
    </row>
    <row r="6" spans="1:11">
      <c r="A6" s="70">
        <v>3</v>
      </c>
      <c r="B6" s="70" t="s">
        <v>0</v>
      </c>
      <c r="C6" s="171" t="s">
        <v>67</v>
      </c>
      <c r="D6" s="172"/>
      <c r="E6" s="172"/>
      <c r="F6" s="172"/>
      <c r="G6" s="173"/>
      <c r="K6" s="59"/>
    </row>
    <row r="7" spans="1:11" ht="29.25" customHeight="1">
      <c r="A7" s="53">
        <v>4</v>
      </c>
      <c r="B7" s="53" t="s">
        <v>6</v>
      </c>
      <c r="C7" s="154" t="s">
        <v>98</v>
      </c>
      <c r="D7" s="149"/>
      <c r="E7" s="149"/>
      <c r="F7" s="149"/>
      <c r="G7" s="150"/>
      <c r="K7" s="59"/>
    </row>
    <row r="8" spans="1:11">
      <c r="A8" s="72">
        <v>5</v>
      </c>
      <c r="B8" s="72" t="s">
        <v>14</v>
      </c>
      <c r="C8" s="131" t="s">
        <v>291</v>
      </c>
      <c r="D8" s="132"/>
      <c r="E8" s="132"/>
      <c r="F8" s="133"/>
      <c r="G8" s="126" t="s">
        <v>46</v>
      </c>
      <c r="K8" s="59"/>
    </row>
    <row r="9" spans="1:11">
      <c r="A9" s="151">
        <v>6</v>
      </c>
      <c r="B9" s="151" t="s">
        <v>15</v>
      </c>
      <c r="C9" s="174" t="s">
        <v>98</v>
      </c>
      <c r="D9" s="175"/>
      <c r="E9" s="175"/>
      <c r="F9" s="175"/>
      <c r="G9" s="176"/>
      <c r="K9" s="59"/>
    </row>
    <row r="10" spans="1:11">
      <c r="A10" s="153"/>
      <c r="B10" s="153"/>
      <c r="C10" s="177"/>
      <c r="D10" s="178"/>
      <c r="E10" s="178"/>
      <c r="F10" s="178"/>
      <c r="G10" s="179"/>
      <c r="K10" s="59"/>
    </row>
    <row r="11" spans="1:11">
      <c r="A11" s="151">
        <v>7</v>
      </c>
      <c r="B11" s="151" t="s">
        <v>16</v>
      </c>
      <c r="C11" s="13" t="s">
        <v>295</v>
      </c>
      <c r="D11" s="143"/>
      <c r="E11" s="144"/>
      <c r="F11" s="144"/>
      <c r="G11" s="145"/>
      <c r="K11" s="59"/>
    </row>
    <row r="12" spans="1:11">
      <c r="A12" s="153"/>
      <c r="B12" s="153"/>
      <c r="C12" s="65" t="s">
        <v>296</v>
      </c>
      <c r="D12" s="180"/>
      <c r="E12" s="181"/>
      <c r="F12" s="181"/>
      <c r="G12" s="182"/>
      <c r="H12" s="27"/>
      <c r="K12" s="59"/>
    </row>
    <row r="13" spans="1:11">
      <c r="A13" s="72">
        <v>8</v>
      </c>
      <c r="B13" s="72" t="s">
        <v>17</v>
      </c>
      <c r="C13" s="146" t="s">
        <v>302</v>
      </c>
      <c r="D13" s="147"/>
      <c r="E13" s="147"/>
      <c r="F13" s="147"/>
      <c r="G13" s="148"/>
      <c r="K13" s="59"/>
    </row>
    <row r="14" spans="1:11" ht="24.75" customHeight="1">
      <c r="A14" s="72">
        <v>9</v>
      </c>
      <c r="B14" s="72" t="s">
        <v>18</v>
      </c>
      <c r="C14" s="146" t="s">
        <v>44</v>
      </c>
      <c r="D14" s="147"/>
      <c r="E14" s="147"/>
      <c r="F14" s="147"/>
      <c r="G14" s="148"/>
      <c r="K14" s="59"/>
    </row>
    <row r="15" spans="1:11">
      <c r="A15" s="151">
        <v>10</v>
      </c>
      <c r="B15" s="151" t="s">
        <v>286</v>
      </c>
      <c r="C15" s="6" t="s">
        <v>327</v>
      </c>
      <c r="D15" s="130" t="s">
        <v>334</v>
      </c>
      <c r="E15" s="130"/>
      <c r="F15" s="130"/>
      <c r="G15" s="130"/>
      <c r="K15" s="59"/>
    </row>
    <row r="16" spans="1:11" ht="29.25" customHeight="1">
      <c r="A16" s="152"/>
      <c r="B16" s="152"/>
      <c r="C16" s="14" t="s">
        <v>328</v>
      </c>
      <c r="D16" s="183" t="s">
        <v>280</v>
      </c>
      <c r="E16" s="183"/>
      <c r="F16" s="183"/>
      <c r="G16" s="183"/>
      <c r="K16" s="59"/>
    </row>
    <row r="17" spans="1:11" ht="28.5" customHeight="1">
      <c r="A17" s="152"/>
      <c r="B17" s="152"/>
      <c r="C17" s="14" t="s">
        <v>329</v>
      </c>
      <c r="D17" s="183" t="s">
        <v>280</v>
      </c>
      <c r="E17" s="183"/>
      <c r="F17" s="183"/>
      <c r="G17" s="183"/>
      <c r="K17" s="59"/>
    </row>
    <row r="18" spans="1:11" ht="14.25" customHeight="1">
      <c r="A18" s="152"/>
      <c r="B18" s="152"/>
      <c r="C18" s="14" t="s">
        <v>330</v>
      </c>
      <c r="D18" s="183" t="s">
        <v>280</v>
      </c>
      <c r="E18" s="183"/>
      <c r="F18" s="183"/>
      <c r="G18" s="183"/>
      <c r="K18" s="59"/>
    </row>
    <row r="19" spans="1:11" ht="28.5" customHeight="1">
      <c r="A19" s="152"/>
      <c r="B19" s="152"/>
      <c r="C19" s="14" t="s">
        <v>331</v>
      </c>
      <c r="D19" s="183" t="s">
        <v>280</v>
      </c>
      <c r="E19" s="183"/>
      <c r="F19" s="183"/>
      <c r="G19" s="183"/>
      <c r="K19" s="59"/>
    </row>
    <row r="20" spans="1:11" ht="30.75" customHeight="1">
      <c r="A20" s="152"/>
      <c r="B20" s="152"/>
      <c r="C20" s="20" t="s">
        <v>332</v>
      </c>
      <c r="D20" s="183" t="s">
        <v>280</v>
      </c>
      <c r="E20" s="183"/>
      <c r="F20" s="183"/>
      <c r="G20" s="183"/>
      <c r="K20" s="59"/>
    </row>
    <row r="21" spans="1:11" ht="28.5" customHeight="1">
      <c r="A21" s="153"/>
      <c r="B21" s="153"/>
      <c r="C21" s="20" t="s">
        <v>333</v>
      </c>
      <c r="D21" s="183" t="s">
        <v>280</v>
      </c>
      <c r="E21" s="183"/>
      <c r="F21" s="183"/>
      <c r="G21" s="183"/>
      <c r="H21" s="1"/>
      <c r="K21" s="59"/>
    </row>
    <row r="22" spans="1:11" ht="65.25" customHeight="1">
      <c r="A22" s="53">
        <v>11</v>
      </c>
      <c r="B22" s="53" t="s">
        <v>281</v>
      </c>
      <c r="C22" s="161" t="s">
        <v>49</v>
      </c>
      <c r="D22" s="161"/>
      <c r="E22" s="161"/>
      <c r="F22" s="161"/>
      <c r="G22" s="161"/>
      <c r="K22" s="59"/>
    </row>
    <row r="23" spans="1:11">
      <c r="A23" s="53">
        <v>12</v>
      </c>
      <c r="B23" s="72" t="s">
        <v>107</v>
      </c>
      <c r="C23" s="157">
        <v>1</v>
      </c>
      <c r="D23" s="157"/>
      <c r="E23" s="157"/>
      <c r="F23" s="157"/>
      <c r="G23" s="157"/>
      <c r="K23" s="59"/>
    </row>
    <row r="24" spans="1:11" ht="24" customHeight="1">
      <c r="A24" s="53">
        <v>13</v>
      </c>
      <c r="B24" s="72" t="s">
        <v>108</v>
      </c>
      <c r="C24" s="158">
        <f>C23/4.2693</f>
        <v>0.23423043590284121</v>
      </c>
      <c r="D24" s="158"/>
      <c r="E24" s="158"/>
      <c r="F24" s="158"/>
      <c r="G24" s="158"/>
    </row>
    <row r="25" spans="1:11">
      <c r="A25" s="53">
        <v>14</v>
      </c>
      <c r="B25" s="53" t="s">
        <v>11</v>
      </c>
      <c r="C25" s="142" t="s">
        <v>343</v>
      </c>
      <c r="D25" s="142"/>
      <c r="E25" s="142"/>
      <c r="F25" s="142"/>
      <c r="G25" s="142"/>
    </row>
  </sheetData>
  <mergeCells count="28">
    <mergeCell ref="C25:G25"/>
    <mergeCell ref="C13:G13"/>
    <mergeCell ref="C14:G14"/>
    <mergeCell ref="A15:A21"/>
    <mergeCell ref="B15:B21"/>
    <mergeCell ref="D15:G15"/>
    <mergeCell ref="D16:G16"/>
    <mergeCell ref="D17:G17"/>
    <mergeCell ref="D18:G18"/>
    <mergeCell ref="D19:G19"/>
    <mergeCell ref="D20:G20"/>
    <mergeCell ref="D21:G21"/>
    <mergeCell ref="C22:G22"/>
    <mergeCell ref="C23:G23"/>
    <mergeCell ref="C24:G24"/>
    <mergeCell ref="A9:A10"/>
    <mergeCell ref="B9:B10"/>
    <mergeCell ref="C9:G10"/>
    <mergeCell ref="A11:A12"/>
    <mergeCell ref="B11:B12"/>
    <mergeCell ref="D11:G11"/>
    <mergeCell ref="D12:G12"/>
    <mergeCell ref="C7:G7"/>
    <mergeCell ref="C3:G3"/>
    <mergeCell ref="C4:G4"/>
    <mergeCell ref="C5:G5"/>
    <mergeCell ref="C8:F8"/>
    <mergeCell ref="C6:G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517A46-3AAB-4F34-B84A-635292619F13}">
          <x14:formula1>
            <xm:f>katalogi!$J$2:$J$6</xm:f>
          </x14:formula1>
          <xm:sqref>C14:G14</xm:sqref>
        </x14:dataValidation>
        <x14:dataValidation type="list" allowBlank="1" showInputMessage="1" showErrorMessage="1" xr:uid="{8E4E22CC-A446-4625-9228-DE5294819886}">
          <x14:formula1>
            <xm:f>katalogi!$H$3:$H$5</xm:f>
          </x14:formula1>
          <xm:sqref>C13:G13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24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C8" sqref="C8:F8"/>
    </sheetView>
  </sheetViews>
  <sheetFormatPr defaultColWidth="8.75" defaultRowHeight="14.25"/>
  <cols>
    <col min="1" max="1" width="5.75" style="100" customWidth="1"/>
    <col min="2" max="2" width="32.125" style="101" customWidth="1"/>
    <col min="3" max="3" width="56.125" style="102" customWidth="1"/>
    <col min="4" max="4" width="13.5" style="102" customWidth="1"/>
    <col min="5" max="5" width="13.875" style="102" customWidth="1"/>
    <col min="6" max="6" width="14" style="102" customWidth="1"/>
    <col min="7" max="7" width="12" style="102" customWidth="1"/>
    <col min="8" max="8" width="12.5" style="102" customWidth="1"/>
    <col min="9" max="9" width="12.625" style="102" customWidth="1"/>
    <col min="10" max="10" width="8.75" style="102"/>
    <col min="11" max="11" width="38.875" style="102" customWidth="1"/>
    <col min="12" max="16384" width="8.75" style="102"/>
  </cols>
  <sheetData>
    <row r="2" spans="1:11" ht="15">
      <c r="A2" s="102"/>
      <c r="B2" s="57" t="s">
        <v>283</v>
      </c>
    </row>
    <row r="3" spans="1:11">
      <c r="A3" s="54" t="s">
        <v>4</v>
      </c>
      <c r="B3" s="54" t="s">
        <v>5</v>
      </c>
      <c r="C3" s="127" t="s">
        <v>106</v>
      </c>
      <c r="D3" s="127"/>
      <c r="E3" s="127"/>
      <c r="F3" s="127"/>
      <c r="G3" s="127"/>
      <c r="K3" s="59"/>
    </row>
    <row r="4" spans="1:11">
      <c r="A4" s="53">
        <v>1</v>
      </c>
      <c r="B4" s="53" t="s">
        <v>12</v>
      </c>
      <c r="C4" s="129" t="s">
        <v>348</v>
      </c>
      <c r="D4" s="129"/>
      <c r="E4" s="129"/>
      <c r="F4" s="129"/>
      <c r="G4" s="129"/>
      <c r="K4" s="59"/>
    </row>
    <row r="5" spans="1:11" ht="14.25" customHeight="1">
      <c r="A5" s="53">
        <v>2</v>
      </c>
      <c r="B5" s="53" t="s">
        <v>13</v>
      </c>
      <c r="C5" s="130" t="s">
        <v>20</v>
      </c>
      <c r="D5" s="130"/>
      <c r="E5" s="130"/>
      <c r="F5" s="130"/>
      <c r="G5" s="130"/>
      <c r="K5" s="59"/>
    </row>
    <row r="6" spans="1:11" ht="125.25" customHeight="1">
      <c r="A6" s="73">
        <v>3</v>
      </c>
      <c r="B6" s="70" t="s">
        <v>0</v>
      </c>
      <c r="C6" s="131" t="s">
        <v>67</v>
      </c>
      <c r="D6" s="132"/>
      <c r="E6" s="132"/>
      <c r="F6" s="132"/>
      <c r="G6" s="133"/>
      <c r="K6" s="59"/>
    </row>
    <row r="7" spans="1:11" ht="29.25" customHeight="1">
      <c r="A7" s="53">
        <v>4</v>
      </c>
      <c r="B7" s="53" t="s">
        <v>6</v>
      </c>
      <c r="C7" s="184" t="s">
        <v>98</v>
      </c>
      <c r="D7" s="184"/>
      <c r="E7" s="184"/>
      <c r="F7" s="184"/>
      <c r="G7" s="184"/>
      <c r="K7" s="59"/>
    </row>
    <row r="8" spans="1:11">
      <c r="A8" s="72">
        <v>5</v>
      </c>
      <c r="B8" s="72" t="s">
        <v>14</v>
      </c>
      <c r="C8" s="131" t="s">
        <v>291</v>
      </c>
      <c r="D8" s="132"/>
      <c r="E8" s="132"/>
      <c r="F8" s="133"/>
      <c r="G8" s="125" t="s">
        <v>46</v>
      </c>
      <c r="K8" s="59"/>
    </row>
    <row r="9" spans="1:11">
      <c r="A9" s="151">
        <v>6</v>
      </c>
      <c r="B9" s="151" t="s">
        <v>15</v>
      </c>
      <c r="C9" s="174" t="s">
        <v>98</v>
      </c>
      <c r="D9" s="175"/>
      <c r="E9" s="175"/>
      <c r="F9" s="175"/>
      <c r="G9" s="176"/>
      <c r="K9" s="59"/>
    </row>
    <row r="10" spans="1:11">
      <c r="A10" s="153"/>
      <c r="B10" s="153"/>
      <c r="C10" s="177"/>
      <c r="D10" s="178"/>
      <c r="E10" s="178"/>
      <c r="F10" s="178"/>
      <c r="G10" s="179"/>
      <c r="K10" s="59"/>
    </row>
    <row r="11" spans="1:11">
      <c r="A11" s="151">
        <v>7</v>
      </c>
      <c r="B11" s="151" t="s">
        <v>16</v>
      </c>
      <c r="C11" s="13" t="s">
        <v>295</v>
      </c>
      <c r="D11" s="143"/>
      <c r="E11" s="144"/>
      <c r="F11" s="144"/>
      <c r="G11" s="145"/>
      <c r="K11" s="59"/>
    </row>
    <row r="12" spans="1:11">
      <c r="A12" s="153"/>
      <c r="B12" s="153"/>
      <c r="C12" s="65" t="s">
        <v>296</v>
      </c>
      <c r="D12" s="180"/>
      <c r="E12" s="181"/>
      <c r="F12" s="181"/>
      <c r="G12" s="182"/>
      <c r="H12" s="27"/>
      <c r="K12" s="59"/>
    </row>
    <row r="13" spans="1:11">
      <c r="A13" s="72">
        <v>8</v>
      </c>
      <c r="B13" s="72" t="s">
        <v>17</v>
      </c>
      <c r="C13" s="146" t="s">
        <v>302</v>
      </c>
      <c r="D13" s="147"/>
      <c r="E13" s="147"/>
      <c r="F13" s="147"/>
      <c r="G13" s="148"/>
      <c r="K13" s="59"/>
    </row>
    <row r="14" spans="1:11" ht="24">
      <c r="A14" s="72">
        <v>9</v>
      </c>
      <c r="B14" s="72" t="s">
        <v>18</v>
      </c>
      <c r="C14" s="146" t="s">
        <v>44</v>
      </c>
      <c r="D14" s="147"/>
      <c r="E14" s="147"/>
      <c r="F14" s="147"/>
      <c r="G14" s="148"/>
      <c r="K14" s="59"/>
    </row>
    <row r="15" spans="1:11" ht="54" customHeight="1">
      <c r="A15" s="151">
        <v>10</v>
      </c>
      <c r="B15" s="151" t="s">
        <v>284</v>
      </c>
      <c r="C15" s="6" t="s">
        <v>327</v>
      </c>
      <c r="D15" s="187" t="s">
        <v>340</v>
      </c>
      <c r="E15" s="188"/>
      <c r="F15" s="161" t="s">
        <v>341</v>
      </c>
      <c r="G15" s="161"/>
      <c r="K15" s="59"/>
    </row>
    <row r="16" spans="1:11" ht="14.25" customHeight="1">
      <c r="A16" s="152"/>
      <c r="B16" s="152"/>
      <c r="C16" s="20" t="s">
        <v>336</v>
      </c>
      <c r="D16" s="185" t="s">
        <v>282</v>
      </c>
      <c r="E16" s="186"/>
      <c r="F16" s="185" t="s">
        <v>282</v>
      </c>
      <c r="G16" s="186"/>
      <c r="K16" s="59"/>
    </row>
    <row r="17" spans="1:11">
      <c r="A17" s="152"/>
      <c r="B17" s="152"/>
      <c r="C17" s="20" t="s">
        <v>337</v>
      </c>
      <c r="D17" s="185" t="s">
        <v>282</v>
      </c>
      <c r="E17" s="186"/>
      <c r="F17" s="185" t="s">
        <v>282</v>
      </c>
      <c r="G17" s="186"/>
      <c r="K17" s="59"/>
    </row>
    <row r="18" spans="1:11" ht="15" customHeight="1">
      <c r="A18" s="152"/>
      <c r="B18" s="152"/>
      <c r="C18" s="20" t="s">
        <v>338</v>
      </c>
      <c r="D18" s="185" t="s">
        <v>282</v>
      </c>
      <c r="E18" s="186"/>
      <c r="F18" s="185" t="s">
        <v>282</v>
      </c>
      <c r="G18" s="186"/>
      <c r="K18" s="59"/>
    </row>
    <row r="19" spans="1:11">
      <c r="A19" s="152"/>
      <c r="B19" s="152"/>
      <c r="C19" s="20" t="s">
        <v>339</v>
      </c>
      <c r="D19" s="185" t="s">
        <v>282</v>
      </c>
      <c r="E19" s="186"/>
      <c r="F19" s="185" t="s">
        <v>282</v>
      </c>
      <c r="G19" s="186"/>
      <c r="K19" s="59"/>
    </row>
    <row r="20" spans="1:11">
      <c r="A20" s="153"/>
      <c r="B20" s="153"/>
      <c r="C20" s="20" t="s">
        <v>335</v>
      </c>
      <c r="D20" s="185" t="s">
        <v>282</v>
      </c>
      <c r="E20" s="186"/>
      <c r="F20" s="185" t="s">
        <v>282</v>
      </c>
      <c r="G20" s="186"/>
      <c r="K20" s="59"/>
    </row>
    <row r="21" spans="1:11" ht="57" customHeight="1">
      <c r="A21" s="53">
        <v>11</v>
      </c>
      <c r="B21" s="53" t="s">
        <v>281</v>
      </c>
      <c r="C21" s="161" t="s">
        <v>49</v>
      </c>
      <c r="D21" s="161"/>
      <c r="E21" s="161"/>
      <c r="F21" s="161"/>
      <c r="G21" s="161"/>
      <c r="K21" s="59"/>
    </row>
    <row r="22" spans="1:11" ht="24" customHeight="1">
      <c r="A22" s="53">
        <v>12</v>
      </c>
      <c r="B22" s="72" t="s">
        <v>107</v>
      </c>
      <c r="C22" s="157">
        <v>1</v>
      </c>
      <c r="D22" s="157"/>
      <c r="E22" s="157"/>
      <c r="F22" s="157"/>
      <c r="G22" s="157"/>
      <c r="K22" s="59"/>
    </row>
    <row r="23" spans="1:11" ht="24" customHeight="1">
      <c r="A23" s="53">
        <v>13</v>
      </c>
      <c r="B23" s="72" t="s">
        <v>108</v>
      </c>
      <c r="C23" s="158">
        <f>C22/4.2693</f>
        <v>0.23423043590284121</v>
      </c>
      <c r="D23" s="158"/>
      <c r="E23" s="158"/>
      <c r="F23" s="158"/>
      <c r="G23" s="158"/>
      <c r="K23" s="59"/>
    </row>
    <row r="24" spans="1:11">
      <c r="A24" s="53">
        <v>14</v>
      </c>
      <c r="B24" s="53" t="s">
        <v>11</v>
      </c>
      <c r="C24" s="184" t="s">
        <v>342</v>
      </c>
      <c r="D24" s="184"/>
      <c r="E24" s="184"/>
      <c r="F24" s="184"/>
      <c r="G24" s="184"/>
      <c r="K24" s="59"/>
    </row>
  </sheetData>
  <mergeCells count="33">
    <mergeCell ref="A11:A12"/>
    <mergeCell ref="B11:B12"/>
    <mergeCell ref="B15:B20"/>
    <mergeCell ref="A15:A20"/>
    <mergeCell ref="D19:E19"/>
    <mergeCell ref="D20:E20"/>
    <mergeCell ref="D11:G11"/>
    <mergeCell ref="D12:G12"/>
    <mergeCell ref="C13:G13"/>
    <mergeCell ref="C14:G14"/>
    <mergeCell ref="D16:E16"/>
    <mergeCell ref="F15:G15"/>
    <mergeCell ref="D15:E15"/>
    <mergeCell ref="F16:G16"/>
    <mergeCell ref="C24:G24"/>
    <mergeCell ref="C21:G21"/>
    <mergeCell ref="C22:G22"/>
    <mergeCell ref="C23:G23"/>
    <mergeCell ref="F17:G17"/>
    <mergeCell ref="F18:G18"/>
    <mergeCell ref="F19:G19"/>
    <mergeCell ref="F20:G20"/>
    <mergeCell ref="D18:E18"/>
    <mergeCell ref="D17:E17"/>
    <mergeCell ref="A9:A10"/>
    <mergeCell ref="B9:B10"/>
    <mergeCell ref="C8:F8"/>
    <mergeCell ref="C9:G10"/>
    <mergeCell ref="C3:G3"/>
    <mergeCell ref="C4:G4"/>
    <mergeCell ref="C5:G5"/>
    <mergeCell ref="C6:G6"/>
    <mergeCell ref="C7:G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B559AC1-6155-4855-A96A-2AFC087A2F73}">
          <x14:formula1>
            <xm:f>katalogi!$H$3:$H$5</xm:f>
          </x14:formula1>
          <xm:sqref>C13:G13</xm:sqref>
        </x14:dataValidation>
        <x14:dataValidation type="list" allowBlank="1" showInputMessage="1" showErrorMessage="1" xr:uid="{DB8E0722-13DD-4ADD-935E-38657B5075CE}">
          <x14:formula1>
            <xm:f>katalogi!$J$2:$J$6</xm:f>
          </x14:formula1>
          <xm:sqref>C14:G14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9" sqref="E9"/>
    </sheetView>
  </sheetViews>
  <sheetFormatPr defaultRowHeight="14.25"/>
  <cols>
    <col min="1" max="1" width="42.5" style="102" customWidth="1"/>
    <col min="2" max="2" width="36" style="102" customWidth="1"/>
    <col min="10" max="16384" width="9" style="102"/>
  </cols>
  <sheetData>
    <row r="2" spans="1:2" ht="15">
      <c r="A2" s="2" t="s">
        <v>21</v>
      </c>
      <c r="B2" s="5"/>
    </row>
    <row r="3" spans="1:2">
      <c r="A3" s="191" t="s">
        <v>22</v>
      </c>
      <c r="B3" s="191"/>
    </row>
    <row r="4" spans="1:2" ht="24">
      <c r="A4" s="117" t="s">
        <v>23</v>
      </c>
      <c r="B4" s="120" t="s">
        <v>43</v>
      </c>
    </row>
    <row r="5" spans="1:2" ht="53.25" customHeight="1">
      <c r="A5" s="7" t="s">
        <v>24</v>
      </c>
      <c r="B5" s="6"/>
    </row>
    <row r="6" spans="1:2" ht="37.5" customHeight="1">
      <c r="A6" s="118" t="s">
        <v>25</v>
      </c>
      <c r="B6" s="120" t="s">
        <v>27</v>
      </c>
    </row>
    <row r="7" spans="1:2">
      <c r="A7" s="189" t="s">
        <v>26</v>
      </c>
      <c r="B7" s="189"/>
    </row>
    <row r="8" spans="1:2">
      <c r="A8" s="190" t="s">
        <v>27</v>
      </c>
      <c r="B8" s="190"/>
    </row>
    <row r="9" spans="1:2" ht="29.25" customHeight="1">
      <c r="A9" s="119" t="s">
        <v>28</v>
      </c>
      <c r="B9" s="6"/>
    </row>
    <row r="10" spans="1:2">
      <c r="A10" s="189" t="s">
        <v>29</v>
      </c>
      <c r="B10" s="189"/>
    </row>
    <row r="11" spans="1:2" ht="28.5" customHeight="1">
      <c r="A11" s="190" t="s">
        <v>285</v>
      </c>
      <c r="B11" s="190"/>
    </row>
    <row r="12" spans="1:2">
      <c r="A12" s="192" t="s">
        <v>30</v>
      </c>
      <c r="B12" s="192"/>
    </row>
    <row r="13" spans="1:2" ht="74.25" customHeight="1">
      <c r="A13" s="7" t="s">
        <v>31</v>
      </c>
      <c r="B13" s="121"/>
    </row>
    <row r="14" spans="1:2" ht="24">
      <c r="A14" s="7" t="s">
        <v>32</v>
      </c>
      <c r="B14" s="120" t="s">
        <v>43</v>
      </c>
    </row>
    <row r="15" spans="1:2">
      <c r="A15" s="189" t="s">
        <v>33</v>
      </c>
      <c r="B15" s="189"/>
    </row>
    <row r="16" spans="1:2" ht="29.25" customHeight="1">
      <c r="A16" s="190" t="s">
        <v>344</v>
      </c>
      <c r="B16" s="190"/>
    </row>
    <row r="17" spans="1:2">
      <c r="A17" s="191" t="s">
        <v>34</v>
      </c>
      <c r="B17" s="191"/>
    </row>
    <row r="18" spans="1:2">
      <c r="A18" s="189" t="s">
        <v>35</v>
      </c>
      <c r="B18" s="189"/>
    </row>
    <row r="19" spans="1:2">
      <c r="A19" s="190" t="s">
        <v>27</v>
      </c>
      <c r="B19" s="190"/>
    </row>
    <row r="20" spans="1:2">
      <c r="A20" s="189" t="s">
        <v>36</v>
      </c>
      <c r="B20" s="189"/>
    </row>
    <row r="21" spans="1:2">
      <c r="A21" s="190" t="s">
        <v>27</v>
      </c>
      <c r="B21" s="190"/>
    </row>
    <row r="22" spans="1:2" ht="21" customHeight="1">
      <c r="A22" s="189" t="s">
        <v>37</v>
      </c>
      <c r="B22" s="189"/>
    </row>
    <row r="23" spans="1:2">
      <c r="A23" s="190" t="s">
        <v>27</v>
      </c>
      <c r="B23" s="190"/>
    </row>
    <row r="24" spans="1:2">
      <c r="A24" s="189" t="s">
        <v>38</v>
      </c>
      <c r="B24" s="189"/>
    </row>
    <row r="25" spans="1:2">
      <c r="A25" s="190" t="s">
        <v>27</v>
      </c>
      <c r="B25" s="190"/>
    </row>
    <row r="26" spans="1:2">
      <c r="A26" s="189" t="s">
        <v>39</v>
      </c>
      <c r="B26" s="189"/>
    </row>
    <row r="27" spans="1:2">
      <c r="A27" s="190" t="s">
        <v>345</v>
      </c>
      <c r="B27" s="190"/>
    </row>
  </sheetData>
  <mergeCells count="19">
    <mergeCell ref="A10:B10"/>
    <mergeCell ref="A11:B11"/>
    <mergeCell ref="A12:B12"/>
    <mergeCell ref="A15:B15"/>
    <mergeCell ref="A3:B3"/>
    <mergeCell ref="A7:B7"/>
    <mergeCell ref="A8:B8"/>
    <mergeCell ref="A22:B22"/>
    <mergeCell ref="A26:B26"/>
    <mergeCell ref="A27:B27"/>
    <mergeCell ref="A16:B16"/>
    <mergeCell ref="A17:B17"/>
    <mergeCell ref="A18:B18"/>
    <mergeCell ref="A19:B19"/>
    <mergeCell ref="A20:B20"/>
    <mergeCell ref="A21:B21"/>
    <mergeCell ref="A24:B24"/>
    <mergeCell ref="A25:B25"/>
    <mergeCell ref="A23:B2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0</xdr:col>
                    <xdr:colOff>3219450</xdr:colOff>
                    <xdr:row>4</xdr:row>
                    <xdr:rowOff>0</xdr:rowOff>
                  </from>
                  <to>
                    <xdr:col>1</xdr:col>
                    <xdr:colOff>895350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0</xdr:col>
                    <xdr:colOff>3219450</xdr:colOff>
                    <xdr:row>4</xdr:row>
                    <xdr:rowOff>152400</xdr:rowOff>
                  </from>
                  <to>
                    <xdr:col>1</xdr:col>
                    <xdr:colOff>895350</xdr:colOff>
                    <xdr:row>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0</xdr:col>
                    <xdr:colOff>3219450</xdr:colOff>
                    <xdr:row>4</xdr:row>
                    <xdr:rowOff>295275</xdr:rowOff>
                  </from>
                  <to>
                    <xdr:col>1</xdr:col>
                    <xdr:colOff>895350</xdr:colOff>
                    <xdr:row>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0</xdr:col>
                    <xdr:colOff>3219450</xdr:colOff>
                    <xdr:row>4</xdr:row>
                    <xdr:rowOff>457200</xdr:rowOff>
                  </from>
                  <to>
                    <xdr:col>1</xdr:col>
                    <xdr:colOff>895350</xdr:colOff>
                    <xdr:row>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8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0</xdr:rowOff>
                  </from>
                  <to>
                    <xdr:col>1</xdr:col>
                    <xdr:colOff>933450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9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171450</xdr:rowOff>
                  </from>
                  <to>
                    <xdr:col>1</xdr:col>
                    <xdr:colOff>933450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0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0</xdr:rowOff>
                  </from>
                  <to>
                    <xdr:col>1</xdr:col>
                    <xdr:colOff>933450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1" name="Check Box 12">
              <controlPr defaultSize="0" autoFill="0" autoLine="0" autoPict="0">
                <anchor moveWithCells="1">
                  <from>
                    <xdr:col>1</xdr:col>
                    <xdr:colOff>152400</xdr:colOff>
                    <xdr:row>12</xdr:row>
                    <xdr:rowOff>161925</xdr:rowOff>
                  </from>
                  <to>
                    <xdr:col>1</xdr:col>
                    <xdr:colOff>1066800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2" name="Check Box 13">
              <controlPr defaultSize="0" autoFill="0" autoLine="0" autoPict="0">
                <anchor moveWithCells="1">
                  <from>
                    <xdr:col>1</xdr:col>
                    <xdr:colOff>152400</xdr:colOff>
                    <xdr:row>12</xdr:row>
                    <xdr:rowOff>295275</xdr:rowOff>
                  </from>
                  <to>
                    <xdr:col>1</xdr:col>
                    <xdr:colOff>1066800</xdr:colOff>
                    <xdr:row>12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3" name="Check Box 14">
              <controlPr defaultSize="0" autoFill="0" autoLine="0" autoPict="0">
                <anchor moveWithCells="1">
                  <from>
                    <xdr:col>1</xdr:col>
                    <xdr:colOff>152400</xdr:colOff>
                    <xdr:row>12</xdr:row>
                    <xdr:rowOff>438150</xdr:rowOff>
                  </from>
                  <to>
                    <xdr:col>1</xdr:col>
                    <xdr:colOff>1066800</xdr:colOff>
                    <xdr:row>12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4" name="Check Box 15">
              <controlPr defaultSize="0" autoFill="0" autoLine="0" autoPict="0">
                <anchor moveWithCells="1">
                  <from>
                    <xdr:col>1</xdr:col>
                    <xdr:colOff>161925</xdr:colOff>
                    <xdr:row>12</xdr:row>
                    <xdr:rowOff>590550</xdr:rowOff>
                  </from>
                  <to>
                    <xdr:col>1</xdr:col>
                    <xdr:colOff>1076325</xdr:colOff>
                    <xdr:row>12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5" name="Check Box 16">
              <controlPr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742950</xdr:rowOff>
                  </from>
                  <to>
                    <xdr:col>1</xdr:col>
                    <xdr:colOff>914400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R23"/>
  <sheetViews>
    <sheetView workbookViewId="0">
      <selection activeCell="D17" sqref="D17"/>
    </sheetView>
  </sheetViews>
  <sheetFormatPr defaultColWidth="9" defaultRowHeight="15"/>
  <cols>
    <col min="1" max="1" width="3.125" style="21" customWidth="1"/>
    <col min="2" max="2" width="9" style="21"/>
    <col min="3" max="3" width="79.75" style="21" bestFit="1" customWidth="1"/>
    <col min="4" max="16384" width="9" style="21"/>
  </cols>
  <sheetData>
    <row r="1" spans="3:18" ht="15" customHeight="1"/>
    <row r="2" spans="3:18" ht="15.75" thickBot="1">
      <c r="C2" s="21" t="s">
        <v>99</v>
      </c>
    </row>
    <row r="3" spans="3:18" ht="15.75" customHeight="1">
      <c r="C3" s="193" t="s">
        <v>77</v>
      </c>
      <c r="D3" s="196" t="s">
        <v>78</v>
      </c>
      <c r="E3" s="197"/>
      <c r="F3" s="198"/>
      <c r="N3"/>
      <c r="O3"/>
      <c r="P3"/>
      <c r="Q3"/>
      <c r="R3"/>
    </row>
    <row r="4" spans="3:18" ht="15.75" thickBot="1">
      <c r="C4" s="194"/>
      <c r="D4" s="199" t="s">
        <v>100</v>
      </c>
      <c r="E4" s="200"/>
      <c r="F4" s="201"/>
      <c r="N4"/>
      <c r="O4"/>
      <c r="P4"/>
      <c r="Q4"/>
      <c r="R4"/>
    </row>
    <row r="5" spans="3:18" ht="15.75" thickBot="1">
      <c r="C5" s="195"/>
      <c r="D5" s="22" t="s">
        <v>1</v>
      </c>
      <c r="E5" s="34" t="s">
        <v>276</v>
      </c>
      <c r="F5" s="22" t="s">
        <v>3</v>
      </c>
      <c r="H5" s="35" t="s">
        <v>121</v>
      </c>
      <c r="N5"/>
      <c r="O5"/>
      <c r="P5"/>
      <c r="Q5"/>
      <c r="R5"/>
    </row>
    <row r="6" spans="3:18" ht="15.75" thickBot="1">
      <c r="C6" s="23" t="s">
        <v>79</v>
      </c>
      <c r="D6" s="24">
        <v>49.64</v>
      </c>
      <c r="E6" s="24">
        <v>48.9</v>
      </c>
      <c r="F6" s="25">
        <v>2.46E-2</v>
      </c>
      <c r="N6"/>
      <c r="O6"/>
      <c r="P6"/>
      <c r="Q6"/>
      <c r="R6"/>
    </row>
    <row r="7" spans="3:18" ht="15.75" thickBot="1">
      <c r="C7" s="23" t="s">
        <v>85</v>
      </c>
      <c r="D7" s="24">
        <v>49.49</v>
      </c>
      <c r="E7" s="24">
        <v>48.75</v>
      </c>
      <c r="F7" s="25">
        <v>2.4500000000000001E-2</v>
      </c>
      <c r="N7"/>
      <c r="O7"/>
      <c r="P7"/>
      <c r="Q7"/>
      <c r="R7"/>
    </row>
    <row r="8" spans="3:18" ht="15.75" thickBot="1">
      <c r="C8" s="23" t="s">
        <v>87</v>
      </c>
      <c r="D8" s="24">
        <v>49.64</v>
      </c>
      <c r="E8" s="24">
        <v>48.9</v>
      </c>
      <c r="F8" s="25">
        <v>2.46E-2</v>
      </c>
      <c r="N8"/>
      <c r="O8"/>
      <c r="P8"/>
      <c r="Q8"/>
      <c r="R8"/>
    </row>
    <row r="9" spans="3:18" ht="15.75" thickBot="1">
      <c r="C9" s="23" t="s">
        <v>82</v>
      </c>
      <c r="D9" s="24">
        <v>46.32</v>
      </c>
      <c r="E9" s="24">
        <v>46.32</v>
      </c>
      <c r="F9" s="25">
        <v>1.9699999999999999E-2</v>
      </c>
      <c r="N9"/>
      <c r="O9"/>
      <c r="P9"/>
      <c r="Q9"/>
      <c r="R9"/>
    </row>
    <row r="10" spans="3:18" ht="15.75" thickBot="1">
      <c r="C10" s="23" t="s">
        <v>81</v>
      </c>
      <c r="D10" s="24">
        <v>47.43</v>
      </c>
      <c r="E10" s="24">
        <v>47.18</v>
      </c>
      <c r="F10" s="25">
        <v>2.1299999999999999E-2</v>
      </c>
      <c r="N10"/>
      <c r="O10"/>
      <c r="P10"/>
      <c r="Q10"/>
      <c r="R10"/>
    </row>
    <row r="11" spans="3:18" ht="15.75" thickBot="1">
      <c r="C11" s="23" t="s">
        <v>84</v>
      </c>
      <c r="D11" s="24">
        <v>46.44</v>
      </c>
      <c r="E11" s="24">
        <v>45.83</v>
      </c>
      <c r="F11" s="25">
        <v>2.0299999999999999E-2</v>
      </c>
      <c r="N11"/>
      <c r="O11"/>
      <c r="P11"/>
      <c r="Q11"/>
      <c r="R11"/>
    </row>
    <row r="12" spans="3:18" ht="15.75" thickBot="1">
      <c r="C12" s="23" t="s">
        <v>83</v>
      </c>
      <c r="D12" s="24">
        <v>47.67</v>
      </c>
      <c r="E12" s="24">
        <v>47.55</v>
      </c>
      <c r="F12" s="25">
        <v>2.2100000000000002E-2</v>
      </c>
      <c r="N12"/>
      <c r="O12"/>
      <c r="P12"/>
      <c r="Q12"/>
      <c r="R12"/>
    </row>
    <row r="13" spans="3:18" ht="15.75" thickBot="1">
      <c r="C13" s="23" t="s">
        <v>80</v>
      </c>
      <c r="D13" s="24">
        <v>49.64</v>
      </c>
      <c r="E13" s="24">
        <v>48.9</v>
      </c>
      <c r="F13" s="25">
        <v>2.46E-2</v>
      </c>
      <c r="N13"/>
      <c r="O13"/>
      <c r="P13"/>
      <c r="Q13"/>
      <c r="R13"/>
    </row>
    <row r="14" spans="3:18" ht="15.75" thickBot="1">
      <c r="C14" s="23" t="s">
        <v>86</v>
      </c>
      <c r="D14" s="24">
        <v>49.4</v>
      </c>
      <c r="E14" s="24">
        <v>48.67</v>
      </c>
      <c r="F14" s="25">
        <v>2.46E-2</v>
      </c>
      <c r="N14"/>
      <c r="O14"/>
      <c r="P14"/>
      <c r="Q14"/>
      <c r="R14"/>
    </row>
    <row r="15" spans="3:18" ht="15.75" thickBot="1">
      <c r="C15" s="23" t="s">
        <v>92</v>
      </c>
      <c r="D15" s="24">
        <v>49.53</v>
      </c>
      <c r="E15" s="24">
        <v>48.8</v>
      </c>
      <c r="F15" s="25">
        <v>2.4500000000000001E-2</v>
      </c>
      <c r="N15"/>
      <c r="O15"/>
      <c r="P15"/>
      <c r="Q15"/>
      <c r="R15"/>
    </row>
    <row r="16" spans="3:18" ht="15.75" thickBot="1">
      <c r="C16" s="23" t="s">
        <v>93</v>
      </c>
      <c r="D16" s="24">
        <v>49.47</v>
      </c>
      <c r="E16" s="24">
        <v>48.74</v>
      </c>
      <c r="F16" s="25">
        <v>2.46E-2</v>
      </c>
      <c r="N16"/>
      <c r="O16"/>
      <c r="P16"/>
      <c r="Q16"/>
      <c r="R16"/>
    </row>
    <row r="17" spans="3:18" ht="15.75" thickBot="1">
      <c r="C17" s="23" t="s">
        <v>88</v>
      </c>
      <c r="D17" s="24">
        <v>47.32</v>
      </c>
      <c r="E17" s="24">
        <v>47.09</v>
      </c>
      <c r="F17" s="25">
        <v>2.1100000000000001E-2</v>
      </c>
      <c r="N17"/>
      <c r="O17"/>
      <c r="P17"/>
      <c r="Q17"/>
      <c r="R17"/>
    </row>
    <row r="18" spans="3:18" ht="15.75" thickBot="1">
      <c r="C18" s="23" t="s">
        <v>89</v>
      </c>
      <c r="D18" s="24">
        <v>48.09</v>
      </c>
      <c r="E18" s="24">
        <v>47.7</v>
      </c>
      <c r="F18" s="25">
        <v>2.23E-2</v>
      </c>
      <c r="N18"/>
      <c r="O18"/>
      <c r="P18"/>
      <c r="Q18"/>
      <c r="R18"/>
    </row>
    <row r="19" spans="3:18" ht="15.75" thickBot="1">
      <c r="C19" s="23" t="s">
        <v>90</v>
      </c>
      <c r="D19" s="24">
        <v>47.4</v>
      </c>
      <c r="E19" s="24">
        <v>46.75</v>
      </c>
      <c r="F19" s="25">
        <v>2.1600000000000001E-2</v>
      </c>
      <c r="N19"/>
      <c r="O19"/>
      <c r="P19"/>
      <c r="Q19"/>
      <c r="R19"/>
    </row>
    <row r="20" spans="3:18" ht="15.75" thickBot="1">
      <c r="C20" s="23" t="s">
        <v>91</v>
      </c>
      <c r="D20" s="24">
        <v>48.26</v>
      </c>
      <c r="E20" s="24">
        <v>47.95</v>
      </c>
      <c r="F20" s="25">
        <v>2.29E-2</v>
      </c>
      <c r="N20"/>
      <c r="O20"/>
      <c r="P20"/>
      <c r="Q20"/>
      <c r="R20"/>
    </row>
    <row r="21" spans="3:18">
      <c r="N21"/>
      <c r="O21"/>
      <c r="P21"/>
      <c r="Q21"/>
      <c r="R21"/>
    </row>
    <row r="22" spans="3:18">
      <c r="N22"/>
      <c r="O22"/>
      <c r="P22"/>
      <c r="Q22"/>
      <c r="R22"/>
    </row>
    <row r="23" spans="3:18">
      <c r="N23"/>
      <c r="O23"/>
      <c r="P23"/>
      <c r="Q23"/>
      <c r="R23"/>
    </row>
  </sheetData>
  <mergeCells count="3">
    <mergeCell ref="C3:C5"/>
    <mergeCell ref="D3:F3"/>
    <mergeCell ref="D4:F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601"/>
  <sheetViews>
    <sheetView topLeftCell="A601" workbookViewId="0">
      <selection activeCell="C3" sqref="C3:C6"/>
    </sheetView>
  </sheetViews>
  <sheetFormatPr defaultRowHeight="14.25"/>
  <cols>
    <col min="1" max="1" width="9" style="9"/>
    <col min="2" max="2" width="9" style="31"/>
  </cols>
  <sheetData>
    <row r="2" spans="2:17" s="33" customFormat="1" ht="15.75" thickBot="1">
      <c r="B2" s="32" t="s">
        <v>110</v>
      </c>
      <c r="C2" s="32"/>
      <c r="D2" s="32"/>
      <c r="E2" s="32"/>
      <c r="F2" s="32"/>
      <c r="G2" s="32"/>
      <c r="H2" s="32"/>
      <c r="I2" s="32"/>
      <c r="J2" s="32"/>
      <c r="M2" s="32"/>
      <c r="N2" s="32"/>
      <c r="O2" s="32"/>
      <c r="P2" s="32"/>
      <c r="Q2" s="32"/>
    </row>
    <row r="3" spans="2:17" s="21" customFormat="1" ht="21" customHeight="1" thickBot="1">
      <c r="C3" s="202" t="s">
        <v>119</v>
      </c>
      <c r="D3" s="211" t="s">
        <v>112</v>
      </c>
      <c r="E3" s="212"/>
      <c r="F3" s="212"/>
      <c r="G3" s="212"/>
      <c r="H3" s="212"/>
      <c r="I3" s="212"/>
      <c r="J3" s="212"/>
      <c r="K3" s="213"/>
      <c r="M3"/>
      <c r="N3"/>
      <c r="O3"/>
      <c r="P3"/>
      <c r="Q3"/>
    </row>
    <row r="4" spans="2:17" s="21" customFormat="1" ht="15" customHeight="1" thickBot="1">
      <c r="C4" s="203"/>
      <c r="D4" s="214" t="s">
        <v>113</v>
      </c>
      <c r="E4" s="215"/>
      <c r="F4" s="215"/>
      <c r="G4" s="215"/>
      <c r="H4" s="215"/>
      <c r="I4" s="215"/>
      <c r="J4" s="215"/>
      <c r="K4" s="216"/>
      <c r="M4"/>
      <c r="N4"/>
      <c r="O4"/>
      <c r="P4"/>
      <c r="Q4"/>
    </row>
    <row r="5" spans="2:17" s="21" customFormat="1" ht="15.75" thickBot="1">
      <c r="C5" s="203"/>
      <c r="D5" s="217" t="s">
        <v>114</v>
      </c>
      <c r="E5" s="218"/>
      <c r="F5" s="218"/>
      <c r="G5" s="218"/>
      <c r="H5" s="218"/>
      <c r="I5" s="218"/>
      <c r="J5" s="218"/>
      <c r="K5" s="219"/>
      <c r="M5"/>
      <c r="N5"/>
      <c r="O5"/>
      <c r="P5"/>
      <c r="Q5"/>
    </row>
    <row r="6" spans="2:17" s="21" customFormat="1" ht="15.75" thickBot="1">
      <c r="C6" s="204"/>
      <c r="D6" s="28" t="s">
        <v>115</v>
      </c>
      <c r="E6" s="28">
        <v>2020</v>
      </c>
      <c r="F6" s="28">
        <v>2021</v>
      </c>
      <c r="G6" s="28">
        <v>2022</v>
      </c>
      <c r="H6" s="28">
        <v>2023</v>
      </c>
      <c r="I6" s="28">
        <v>2024</v>
      </c>
      <c r="J6" s="28">
        <v>2025</v>
      </c>
      <c r="K6" s="28">
        <v>2026</v>
      </c>
      <c r="M6"/>
      <c r="N6"/>
      <c r="O6"/>
      <c r="P6"/>
      <c r="Q6"/>
    </row>
    <row r="7" spans="2:17" s="21" customFormat="1" ht="15.75" thickBot="1">
      <c r="C7" s="43" t="s">
        <v>1</v>
      </c>
      <c r="D7" s="29">
        <v>153890</v>
      </c>
      <c r="E7" s="30">
        <v>7695</v>
      </c>
      <c r="F7" s="30">
        <v>23084</v>
      </c>
      <c r="G7" s="30">
        <v>30778</v>
      </c>
      <c r="H7" s="30">
        <v>30778</v>
      </c>
      <c r="I7" s="30">
        <v>30778</v>
      </c>
      <c r="J7" s="30">
        <v>23083</v>
      </c>
      <c r="K7" s="30">
        <v>7694</v>
      </c>
      <c r="M7"/>
      <c r="N7"/>
      <c r="O7"/>
      <c r="P7"/>
      <c r="Q7"/>
    </row>
    <row r="8" spans="2:17" s="21" customFormat="1" ht="15.75" thickBot="1">
      <c r="C8" s="43" t="s">
        <v>2</v>
      </c>
      <c r="D8" s="29">
        <v>153890</v>
      </c>
      <c r="E8" s="30">
        <v>7695</v>
      </c>
      <c r="F8" s="30">
        <v>23084</v>
      </c>
      <c r="G8" s="30">
        <v>30778</v>
      </c>
      <c r="H8" s="30">
        <v>30778</v>
      </c>
      <c r="I8" s="30">
        <v>30778</v>
      </c>
      <c r="J8" s="30">
        <v>23083</v>
      </c>
      <c r="K8" s="30">
        <v>7694</v>
      </c>
      <c r="M8"/>
      <c r="N8"/>
      <c r="O8"/>
      <c r="P8"/>
      <c r="Q8"/>
    </row>
    <row r="9" spans="2:17" s="21" customFormat="1" ht="15.75" thickBot="1">
      <c r="C9" s="43" t="s">
        <v>116</v>
      </c>
      <c r="D9" s="29">
        <v>389231</v>
      </c>
      <c r="E9" s="29">
        <v>19462</v>
      </c>
      <c r="F9" s="29">
        <v>58385</v>
      </c>
      <c r="G9" s="29">
        <v>77846</v>
      </c>
      <c r="H9" s="29">
        <v>77846</v>
      </c>
      <c r="I9" s="29">
        <v>77845</v>
      </c>
      <c r="J9" s="29">
        <v>58385</v>
      </c>
      <c r="K9" s="29">
        <v>19462</v>
      </c>
      <c r="M9"/>
      <c r="N9"/>
      <c r="O9"/>
      <c r="P9"/>
      <c r="Q9"/>
    </row>
    <row r="10" spans="2:17" s="21" customFormat="1" ht="24" thickBot="1">
      <c r="C10" s="43" t="s">
        <v>117</v>
      </c>
      <c r="D10" s="29">
        <v>153890</v>
      </c>
      <c r="E10" s="30">
        <v>7695</v>
      </c>
      <c r="F10" s="30">
        <v>23084</v>
      </c>
      <c r="G10" s="30">
        <v>30778</v>
      </c>
      <c r="H10" s="30">
        <v>30778</v>
      </c>
      <c r="I10" s="30">
        <v>30778</v>
      </c>
      <c r="J10" s="30">
        <v>23083</v>
      </c>
      <c r="K10" s="30">
        <v>7694</v>
      </c>
      <c r="M10"/>
      <c r="N10"/>
      <c r="O10"/>
      <c r="P10"/>
      <c r="Q10"/>
    </row>
    <row r="11" spans="2:17" s="21" customFormat="1" ht="24" thickBot="1">
      <c r="C11" s="43" t="s">
        <v>118</v>
      </c>
      <c r="D11" s="29">
        <v>235341</v>
      </c>
      <c r="E11" s="29">
        <v>11767</v>
      </c>
      <c r="F11" s="29">
        <v>35301</v>
      </c>
      <c r="G11" s="29">
        <v>47068</v>
      </c>
      <c r="H11" s="29">
        <v>47068</v>
      </c>
      <c r="I11" s="29">
        <v>47068</v>
      </c>
      <c r="J11" s="29">
        <v>35302</v>
      </c>
      <c r="K11" s="29">
        <v>11768</v>
      </c>
    </row>
    <row r="12" spans="2:17">
      <c r="C12" s="31"/>
      <c r="D12" s="9"/>
      <c r="E12" s="9"/>
      <c r="F12" s="9"/>
      <c r="G12" s="9"/>
      <c r="H12" s="9"/>
      <c r="I12" s="9"/>
      <c r="J12" s="9"/>
      <c r="K12" s="9"/>
    </row>
    <row r="13" spans="2:17" ht="15" thickBot="1">
      <c r="C13" s="31"/>
      <c r="D13" s="9"/>
      <c r="E13" s="9"/>
      <c r="F13" s="9"/>
      <c r="G13" s="9"/>
      <c r="H13" s="9"/>
      <c r="I13" s="9"/>
      <c r="J13" s="9"/>
      <c r="K13" s="9"/>
    </row>
    <row r="14" spans="2:17" ht="21" customHeight="1" thickBot="1">
      <c r="C14" s="202" t="s">
        <v>120</v>
      </c>
      <c r="D14" s="211" t="s">
        <v>112</v>
      </c>
      <c r="E14" s="212"/>
      <c r="F14" s="212"/>
      <c r="G14" s="212"/>
      <c r="H14" s="212"/>
      <c r="I14" s="212"/>
      <c r="J14" s="212"/>
      <c r="K14" s="213"/>
    </row>
    <row r="15" spans="2:17" ht="14.25" customHeight="1" thickBot="1">
      <c r="C15" s="203"/>
      <c r="D15" s="214" t="s">
        <v>113</v>
      </c>
      <c r="E15" s="215"/>
      <c r="F15" s="215"/>
      <c r="G15" s="215"/>
      <c r="H15" s="215"/>
      <c r="I15" s="215"/>
      <c r="J15" s="215"/>
      <c r="K15" s="216"/>
    </row>
    <row r="16" spans="2:17" ht="15" thickBot="1">
      <c r="C16" s="203"/>
      <c r="D16" s="217" t="s">
        <v>114</v>
      </c>
      <c r="E16" s="218"/>
      <c r="F16" s="218"/>
      <c r="G16" s="218"/>
      <c r="H16" s="218"/>
      <c r="I16" s="218"/>
      <c r="J16" s="218"/>
      <c r="K16" s="219"/>
    </row>
    <row r="17" spans="3:11" ht="15" thickBot="1">
      <c r="C17" s="204"/>
      <c r="D17" s="28" t="s">
        <v>115</v>
      </c>
      <c r="E17" s="28">
        <v>2020</v>
      </c>
      <c r="F17" s="28">
        <v>2021</v>
      </c>
      <c r="G17" s="28">
        <v>2022</v>
      </c>
      <c r="H17" s="28">
        <v>2023</v>
      </c>
      <c r="I17" s="28">
        <v>2024</v>
      </c>
      <c r="J17" s="28">
        <v>2025</v>
      </c>
      <c r="K17" s="28">
        <v>2026</v>
      </c>
    </row>
    <row r="18" spans="3:11" ht="15" thickBot="1">
      <c r="C18" s="43" t="s">
        <v>1</v>
      </c>
      <c r="D18" s="30">
        <v>80427</v>
      </c>
      <c r="E18" s="30">
        <v>4021</v>
      </c>
      <c r="F18" s="30">
        <v>12064</v>
      </c>
      <c r="G18" s="30">
        <v>16085</v>
      </c>
      <c r="H18" s="30">
        <v>16085</v>
      </c>
      <c r="I18" s="30">
        <v>16085</v>
      </c>
      <c r="J18" s="30">
        <v>12064</v>
      </c>
      <c r="K18" s="30">
        <v>4023</v>
      </c>
    </row>
    <row r="19" spans="3:11" ht="15" thickBot="1">
      <c r="C19" s="43" t="s">
        <v>116</v>
      </c>
      <c r="D19" s="29">
        <v>134605</v>
      </c>
      <c r="E19" s="29">
        <v>6730</v>
      </c>
      <c r="F19" s="29">
        <v>20191</v>
      </c>
      <c r="G19" s="29">
        <v>26921</v>
      </c>
      <c r="H19" s="29">
        <v>26921</v>
      </c>
      <c r="I19" s="29">
        <v>26921</v>
      </c>
      <c r="J19" s="29">
        <v>20191</v>
      </c>
      <c r="K19" s="29">
        <v>6730</v>
      </c>
    </row>
    <row r="20" spans="3:11" ht="23.25" thickBot="1">
      <c r="C20" s="43" t="s">
        <v>117</v>
      </c>
      <c r="D20" s="30">
        <v>80427</v>
      </c>
      <c r="E20" s="30">
        <v>4021</v>
      </c>
      <c r="F20" s="30">
        <v>12064</v>
      </c>
      <c r="G20" s="30">
        <v>16085</v>
      </c>
      <c r="H20" s="30">
        <v>16085</v>
      </c>
      <c r="I20" s="30">
        <v>16085</v>
      </c>
      <c r="J20" s="30">
        <v>12064</v>
      </c>
      <c r="K20" s="30">
        <v>4023</v>
      </c>
    </row>
    <row r="21" spans="3:11" ht="23.25" thickBot="1">
      <c r="C21" s="43" t="s">
        <v>118</v>
      </c>
      <c r="D21" s="29">
        <v>54178</v>
      </c>
      <c r="E21" s="29">
        <v>2709</v>
      </c>
      <c r="F21" s="29">
        <v>8127</v>
      </c>
      <c r="G21" s="29">
        <v>10836</v>
      </c>
      <c r="H21" s="29">
        <v>10836</v>
      </c>
      <c r="I21" s="29">
        <v>10836</v>
      </c>
      <c r="J21" s="29">
        <v>8127</v>
      </c>
      <c r="K21" s="29">
        <v>2707</v>
      </c>
    </row>
    <row r="22" spans="3:11">
      <c r="C22" s="31"/>
      <c r="D22" s="9"/>
      <c r="E22" s="9"/>
      <c r="F22" s="9"/>
      <c r="G22" s="9"/>
      <c r="H22" s="9"/>
      <c r="I22" s="9"/>
      <c r="J22" s="9"/>
      <c r="K22" s="9"/>
    </row>
    <row r="23" spans="3:11" ht="15" thickBot="1">
      <c r="C23" s="31"/>
      <c r="D23" s="9"/>
      <c r="E23" s="9"/>
      <c r="F23" s="9"/>
      <c r="G23" s="9"/>
      <c r="H23" s="9"/>
      <c r="I23" s="9"/>
      <c r="J23" s="9"/>
      <c r="K23" s="9"/>
    </row>
    <row r="24" spans="3:11" ht="21" customHeight="1" thickBot="1">
      <c r="C24" s="202" t="s">
        <v>111</v>
      </c>
      <c r="D24" s="211" t="s">
        <v>112</v>
      </c>
      <c r="E24" s="212"/>
      <c r="F24" s="212"/>
      <c r="G24" s="212"/>
      <c r="H24" s="212"/>
      <c r="I24" s="212"/>
      <c r="J24" s="212"/>
      <c r="K24" s="213"/>
    </row>
    <row r="25" spans="3:11" ht="14.25" customHeight="1" thickBot="1">
      <c r="C25" s="203"/>
      <c r="D25" s="214" t="s">
        <v>113</v>
      </c>
      <c r="E25" s="215"/>
      <c r="F25" s="215"/>
      <c r="G25" s="215"/>
      <c r="H25" s="215"/>
      <c r="I25" s="215"/>
      <c r="J25" s="215"/>
      <c r="K25" s="216"/>
    </row>
    <row r="26" spans="3:11" ht="15" thickBot="1">
      <c r="C26" s="203"/>
      <c r="D26" s="217" t="s">
        <v>114</v>
      </c>
      <c r="E26" s="218"/>
      <c r="F26" s="218"/>
      <c r="G26" s="218"/>
      <c r="H26" s="218"/>
      <c r="I26" s="218"/>
      <c r="J26" s="218"/>
      <c r="K26" s="219"/>
    </row>
    <row r="27" spans="3:11" ht="15" thickBot="1">
      <c r="C27" s="204"/>
      <c r="D27" s="28" t="s">
        <v>115</v>
      </c>
      <c r="E27" s="28">
        <v>2020</v>
      </c>
      <c r="F27" s="28">
        <v>2021</v>
      </c>
      <c r="G27" s="28">
        <v>2022</v>
      </c>
      <c r="H27" s="28">
        <v>2023</v>
      </c>
      <c r="I27" s="28">
        <v>2024</v>
      </c>
      <c r="J27" s="28">
        <v>2025</v>
      </c>
      <c r="K27" s="28">
        <v>2026</v>
      </c>
    </row>
    <row r="28" spans="3:11" ht="15" thickBot="1">
      <c r="C28" s="43" t="s">
        <v>1</v>
      </c>
      <c r="D28" s="36" t="s">
        <v>122</v>
      </c>
      <c r="E28" s="30">
        <v>4682</v>
      </c>
      <c r="F28" s="30">
        <v>14047</v>
      </c>
      <c r="G28" s="30">
        <v>18729</v>
      </c>
      <c r="H28" s="30">
        <v>18729</v>
      </c>
      <c r="I28" s="30">
        <v>18729</v>
      </c>
      <c r="J28" s="30">
        <v>14047</v>
      </c>
      <c r="K28" s="30">
        <v>4680</v>
      </c>
    </row>
    <row r="29" spans="3:11" ht="15" thickBot="1">
      <c r="C29" s="43" t="s">
        <v>116</v>
      </c>
      <c r="D29" s="37" t="s">
        <v>123</v>
      </c>
      <c r="E29" s="30">
        <v>6291</v>
      </c>
      <c r="F29" s="30">
        <v>18872</v>
      </c>
      <c r="G29" s="30">
        <v>25162</v>
      </c>
      <c r="H29" s="30">
        <v>25162</v>
      </c>
      <c r="I29" s="30">
        <v>25162</v>
      </c>
      <c r="J29" s="30">
        <v>18871</v>
      </c>
      <c r="K29" s="30">
        <v>6291</v>
      </c>
    </row>
    <row r="30" spans="3:11" ht="23.25" thickBot="1">
      <c r="C30" s="43" t="s">
        <v>117</v>
      </c>
      <c r="D30" s="36" t="s">
        <v>122</v>
      </c>
      <c r="E30" s="30">
        <v>4682</v>
      </c>
      <c r="F30" s="30">
        <v>14047</v>
      </c>
      <c r="G30" s="30">
        <v>18729</v>
      </c>
      <c r="H30" s="30">
        <v>18729</v>
      </c>
      <c r="I30" s="30">
        <v>18729</v>
      </c>
      <c r="J30" s="30">
        <v>14047</v>
      </c>
      <c r="K30" s="30">
        <v>4680</v>
      </c>
    </row>
    <row r="31" spans="3:11" ht="23.25" thickBot="1">
      <c r="C31" s="43" t="s">
        <v>118</v>
      </c>
      <c r="D31" s="29">
        <v>32168</v>
      </c>
      <c r="E31" s="30">
        <v>1609</v>
      </c>
      <c r="F31" s="30">
        <v>4825</v>
      </c>
      <c r="G31" s="30">
        <v>6433</v>
      </c>
      <c r="H31" s="30">
        <v>6433</v>
      </c>
      <c r="I31" s="30">
        <v>6433</v>
      </c>
      <c r="J31" s="30">
        <v>4824</v>
      </c>
      <c r="K31" s="30">
        <v>1611</v>
      </c>
    </row>
    <row r="33" spans="2:11" ht="15" thickBot="1"/>
    <row r="34" spans="2:11" ht="21" customHeight="1" thickBot="1">
      <c r="B34" s="202" t="s">
        <v>124</v>
      </c>
      <c r="C34" s="202" t="s">
        <v>125</v>
      </c>
      <c r="D34" s="211" t="s">
        <v>126</v>
      </c>
      <c r="E34" s="212"/>
      <c r="F34" s="212"/>
      <c r="G34" s="212"/>
      <c r="H34" s="212"/>
      <c r="I34" s="212"/>
      <c r="J34" s="212"/>
      <c r="K34" s="213"/>
    </row>
    <row r="35" spans="2:11" ht="15" customHeight="1" thickBot="1">
      <c r="B35" s="203"/>
      <c r="C35" s="203"/>
      <c r="D35" s="214" t="s">
        <v>127</v>
      </c>
      <c r="E35" s="215"/>
      <c r="F35" s="215"/>
      <c r="G35" s="215"/>
      <c r="H35" s="215"/>
      <c r="I35" s="215"/>
      <c r="J35" s="215"/>
      <c r="K35" s="216"/>
    </row>
    <row r="36" spans="2:11" ht="15" thickBot="1">
      <c r="B36" s="203"/>
      <c r="C36" s="203"/>
      <c r="D36" s="217" t="s">
        <v>128</v>
      </c>
      <c r="E36" s="218"/>
      <c r="F36" s="218"/>
      <c r="G36" s="218"/>
      <c r="H36" s="218"/>
      <c r="I36" s="218"/>
      <c r="J36" s="218"/>
      <c r="K36" s="219"/>
    </row>
    <row r="37" spans="2:11" ht="15" thickBot="1">
      <c r="B37" s="204"/>
      <c r="C37" s="204"/>
      <c r="D37" s="38" t="s">
        <v>115</v>
      </c>
      <c r="E37" s="38">
        <v>2020</v>
      </c>
      <c r="F37" s="38">
        <v>2021</v>
      </c>
      <c r="G37" s="38">
        <v>2022</v>
      </c>
      <c r="H37" s="38">
        <v>2023</v>
      </c>
      <c r="I37" s="38">
        <v>2024</v>
      </c>
      <c r="J37" s="38">
        <v>2025</v>
      </c>
      <c r="K37" s="38">
        <v>2026</v>
      </c>
    </row>
    <row r="38" spans="2:11" ht="15" thickBot="1">
      <c r="B38" s="205" t="s">
        <v>129</v>
      </c>
      <c r="C38" s="39" t="s">
        <v>1</v>
      </c>
      <c r="D38" s="29">
        <v>29510</v>
      </c>
      <c r="E38" s="29">
        <v>1476</v>
      </c>
      <c r="F38" s="29">
        <v>4427</v>
      </c>
      <c r="G38" s="29">
        <v>5902</v>
      </c>
      <c r="H38" s="29">
        <v>5902</v>
      </c>
      <c r="I38" s="29">
        <v>5902</v>
      </c>
      <c r="J38" s="29">
        <v>4427</v>
      </c>
      <c r="K38" s="29">
        <v>1476</v>
      </c>
    </row>
    <row r="39" spans="2:11" ht="15" thickBot="1">
      <c r="B39" s="206"/>
      <c r="C39" s="39" t="s">
        <v>3</v>
      </c>
      <c r="D39" s="29">
        <v>45460</v>
      </c>
      <c r="E39" s="29">
        <v>2274</v>
      </c>
      <c r="F39" s="29">
        <v>6818</v>
      </c>
      <c r="G39" s="29">
        <v>9092</v>
      </c>
      <c r="H39" s="29">
        <v>9092</v>
      </c>
      <c r="I39" s="29">
        <v>9092</v>
      </c>
      <c r="J39" s="29">
        <v>6818</v>
      </c>
      <c r="K39" s="29">
        <v>2274</v>
      </c>
    </row>
    <row r="40" spans="2:11" ht="23.25" thickBot="1">
      <c r="B40" s="206"/>
      <c r="C40" s="40" t="s">
        <v>130</v>
      </c>
      <c r="D40" s="29">
        <v>29510</v>
      </c>
      <c r="E40" s="29">
        <v>1476</v>
      </c>
      <c r="F40" s="29">
        <v>4427</v>
      </c>
      <c r="G40" s="29">
        <v>5902</v>
      </c>
      <c r="H40" s="29">
        <v>5902</v>
      </c>
      <c r="I40" s="29">
        <v>5902</v>
      </c>
      <c r="J40" s="29">
        <v>4427</v>
      </c>
      <c r="K40" s="29">
        <v>1476</v>
      </c>
    </row>
    <row r="41" spans="2:11" ht="23.25" thickBot="1">
      <c r="B41" s="207"/>
      <c r="C41" s="40" t="s">
        <v>131</v>
      </c>
      <c r="D41" s="29">
        <v>15950</v>
      </c>
      <c r="E41" s="37">
        <v>799</v>
      </c>
      <c r="F41" s="29">
        <v>2392</v>
      </c>
      <c r="G41" s="29">
        <v>3190</v>
      </c>
      <c r="H41" s="29">
        <v>3190</v>
      </c>
      <c r="I41" s="29">
        <v>3190</v>
      </c>
      <c r="J41" s="29">
        <v>2392</v>
      </c>
      <c r="K41" s="37">
        <v>799</v>
      </c>
    </row>
    <row r="42" spans="2:11" ht="15" customHeight="1" thickBot="1">
      <c r="B42" s="205" t="s">
        <v>132</v>
      </c>
      <c r="C42" s="39" t="s">
        <v>1</v>
      </c>
      <c r="D42" s="41">
        <v>45220</v>
      </c>
      <c r="E42" s="41">
        <v>2261</v>
      </c>
      <c r="F42" s="41">
        <v>6783</v>
      </c>
      <c r="G42" s="41">
        <v>9044</v>
      </c>
      <c r="H42" s="41">
        <v>9044</v>
      </c>
      <c r="I42" s="41">
        <v>9044</v>
      </c>
      <c r="J42" s="41">
        <v>6783</v>
      </c>
      <c r="K42" s="41">
        <v>2261</v>
      </c>
    </row>
    <row r="43" spans="2:11" ht="15" thickBot="1">
      <c r="B43" s="206"/>
      <c r="C43" s="39" t="s">
        <v>3</v>
      </c>
      <c r="D43" s="29">
        <v>70080</v>
      </c>
      <c r="E43" s="29">
        <v>3504</v>
      </c>
      <c r="F43" s="29">
        <v>10512</v>
      </c>
      <c r="G43" s="29">
        <v>14016</v>
      </c>
      <c r="H43" s="29">
        <v>14016</v>
      </c>
      <c r="I43" s="29">
        <v>14016</v>
      </c>
      <c r="J43" s="29">
        <v>10512</v>
      </c>
      <c r="K43" s="29">
        <v>3504</v>
      </c>
    </row>
    <row r="44" spans="2:11" ht="23.25" thickBot="1">
      <c r="B44" s="206"/>
      <c r="C44" s="40" t="s">
        <v>133</v>
      </c>
      <c r="D44" s="29">
        <v>45220</v>
      </c>
      <c r="E44" s="29">
        <v>2261</v>
      </c>
      <c r="F44" s="29">
        <v>6783</v>
      </c>
      <c r="G44" s="29">
        <v>9044</v>
      </c>
      <c r="H44" s="29">
        <v>9044</v>
      </c>
      <c r="I44" s="29">
        <v>9044</v>
      </c>
      <c r="J44" s="29">
        <v>6783</v>
      </c>
      <c r="K44" s="29">
        <v>2261</v>
      </c>
    </row>
    <row r="45" spans="2:11" ht="23.25" thickBot="1">
      <c r="B45" s="207"/>
      <c r="C45" s="40" t="s">
        <v>131</v>
      </c>
      <c r="D45" s="29">
        <v>24860</v>
      </c>
      <c r="E45" s="29">
        <v>1243</v>
      </c>
      <c r="F45" s="29">
        <v>3729</v>
      </c>
      <c r="G45" s="29">
        <v>4972</v>
      </c>
      <c r="H45" s="29">
        <v>4972</v>
      </c>
      <c r="I45" s="29">
        <v>4972</v>
      </c>
      <c r="J45" s="29">
        <v>3729</v>
      </c>
      <c r="K45" s="29">
        <v>1243</v>
      </c>
    </row>
    <row r="46" spans="2:11" ht="15" thickBot="1">
      <c r="B46" s="205" t="s">
        <v>134</v>
      </c>
      <c r="C46" s="39" t="s">
        <v>1</v>
      </c>
      <c r="D46" s="41">
        <v>1540</v>
      </c>
      <c r="E46" s="40">
        <v>77</v>
      </c>
      <c r="F46" s="40">
        <v>231</v>
      </c>
      <c r="G46" s="40">
        <v>308</v>
      </c>
      <c r="H46" s="40">
        <v>308</v>
      </c>
      <c r="I46" s="40">
        <v>308</v>
      </c>
      <c r="J46" s="40">
        <v>231</v>
      </c>
      <c r="K46" s="40">
        <v>77</v>
      </c>
    </row>
    <row r="47" spans="2:11" ht="15" thickBot="1">
      <c r="B47" s="206"/>
      <c r="C47" s="39" t="s">
        <v>3</v>
      </c>
      <c r="D47" s="41">
        <v>53760</v>
      </c>
      <c r="E47" s="41">
        <v>2688</v>
      </c>
      <c r="F47" s="41">
        <v>8064</v>
      </c>
      <c r="G47" s="41">
        <v>10752</v>
      </c>
      <c r="H47" s="41">
        <v>10752</v>
      </c>
      <c r="I47" s="41">
        <v>10752</v>
      </c>
      <c r="J47" s="41">
        <v>8064</v>
      </c>
      <c r="K47" s="41">
        <v>2688</v>
      </c>
    </row>
    <row r="48" spans="2:11" ht="23.25" thickBot="1">
      <c r="B48" s="206"/>
      <c r="C48" s="40" t="s">
        <v>133</v>
      </c>
      <c r="D48" s="41">
        <v>1540</v>
      </c>
      <c r="E48" s="40">
        <v>77</v>
      </c>
      <c r="F48" s="40">
        <v>231</v>
      </c>
      <c r="G48" s="40">
        <v>308</v>
      </c>
      <c r="H48" s="40">
        <v>308</v>
      </c>
      <c r="I48" s="40">
        <v>308</v>
      </c>
      <c r="J48" s="40">
        <v>231</v>
      </c>
      <c r="K48" s="40">
        <v>77</v>
      </c>
    </row>
    <row r="49" spans="2:11" ht="23.25" thickBot="1">
      <c r="B49" s="207"/>
      <c r="C49" s="40" t="s">
        <v>131</v>
      </c>
      <c r="D49" s="29">
        <v>52220</v>
      </c>
      <c r="E49" s="29">
        <v>2611</v>
      </c>
      <c r="F49" s="29">
        <v>7833</v>
      </c>
      <c r="G49" s="29">
        <v>10444</v>
      </c>
      <c r="H49" s="29">
        <v>10444</v>
      </c>
      <c r="I49" s="29">
        <v>10444</v>
      </c>
      <c r="J49" s="29">
        <v>7833</v>
      </c>
      <c r="K49" s="29">
        <v>2611</v>
      </c>
    </row>
    <row r="50" spans="2:11" ht="15" thickBot="1">
      <c r="B50" s="208" t="s">
        <v>135</v>
      </c>
      <c r="C50" s="39" t="s">
        <v>1</v>
      </c>
      <c r="D50" s="41">
        <v>19410</v>
      </c>
      <c r="E50" s="40">
        <v>971</v>
      </c>
      <c r="F50" s="41">
        <v>2912</v>
      </c>
      <c r="G50" s="41">
        <v>3882</v>
      </c>
      <c r="H50" s="41">
        <v>3882</v>
      </c>
      <c r="I50" s="41">
        <v>3882</v>
      </c>
      <c r="J50" s="41">
        <v>2912</v>
      </c>
      <c r="K50" s="40">
        <v>971</v>
      </c>
    </row>
    <row r="51" spans="2:11" ht="15" thickBot="1">
      <c r="B51" s="209"/>
      <c r="C51" s="39" t="s">
        <v>3</v>
      </c>
      <c r="D51" s="41">
        <v>73720</v>
      </c>
      <c r="E51" s="41">
        <v>3687</v>
      </c>
      <c r="F51" s="41">
        <v>11057</v>
      </c>
      <c r="G51" s="41">
        <v>14744</v>
      </c>
      <c r="H51" s="41">
        <v>14744</v>
      </c>
      <c r="I51" s="41">
        <v>14744</v>
      </c>
      <c r="J51" s="41">
        <v>11057</v>
      </c>
      <c r="K51" s="41">
        <v>3687</v>
      </c>
    </row>
    <row r="52" spans="2:11" ht="23.25" thickBot="1">
      <c r="B52" s="209"/>
      <c r="C52" s="40" t="s">
        <v>133</v>
      </c>
      <c r="D52" s="41">
        <v>19410</v>
      </c>
      <c r="E52" s="40">
        <v>971</v>
      </c>
      <c r="F52" s="41">
        <v>2912</v>
      </c>
      <c r="G52" s="41">
        <v>3882</v>
      </c>
      <c r="H52" s="41">
        <v>3882</v>
      </c>
      <c r="I52" s="41">
        <v>3882</v>
      </c>
      <c r="J52" s="41">
        <v>2912</v>
      </c>
      <c r="K52" s="40">
        <v>971</v>
      </c>
    </row>
    <row r="53" spans="2:11" ht="23.25" thickBot="1">
      <c r="B53" s="210"/>
      <c r="C53" s="40" t="s">
        <v>131</v>
      </c>
      <c r="D53" s="29">
        <v>54310</v>
      </c>
      <c r="E53" s="29">
        <v>2717</v>
      </c>
      <c r="F53" s="29">
        <v>8146</v>
      </c>
      <c r="G53" s="29">
        <v>10862</v>
      </c>
      <c r="H53" s="29">
        <v>10862</v>
      </c>
      <c r="I53" s="29">
        <v>10862</v>
      </c>
      <c r="J53" s="29">
        <v>8146</v>
      </c>
      <c r="K53" s="29">
        <v>2717</v>
      </c>
    </row>
    <row r="54" spans="2:11" ht="15" thickBot="1">
      <c r="B54" s="208" t="s">
        <v>136</v>
      </c>
      <c r="C54" s="39" t="s">
        <v>1</v>
      </c>
      <c r="D54" s="41">
        <v>19840</v>
      </c>
      <c r="E54" s="40">
        <v>992</v>
      </c>
      <c r="F54" s="41">
        <v>2976</v>
      </c>
      <c r="G54" s="41">
        <v>3968</v>
      </c>
      <c r="H54" s="41">
        <v>3968</v>
      </c>
      <c r="I54" s="41">
        <v>3968</v>
      </c>
      <c r="J54" s="41">
        <v>2976</v>
      </c>
      <c r="K54" s="40">
        <v>992</v>
      </c>
    </row>
    <row r="55" spans="2:11" ht="15" thickBot="1">
      <c r="B55" s="209"/>
      <c r="C55" s="39" t="s">
        <v>3</v>
      </c>
      <c r="D55" s="41">
        <v>45450</v>
      </c>
      <c r="E55" s="41">
        <v>2273</v>
      </c>
      <c r="F55" s="41">
        <v>6817</v>
      </c>
      <c r="G55" s="41">
        <v>9090</v>
      </c>
      <c r="H55" s="41">
        <v>9090</v>
      </c>
      <c r="I55" s="41">
        <v>9090</v>
      </c>
      <c r="J55" s="41">
        <v>6817</v>
      </c>
      <c r="K55" s="41">
        <v>2273</v>
      </c>
    </row>
    <row r="56" spans="2:11" ht="23.25" thickBot="1">
      <c r="B56" s="209"/>
      <c r="C56" s="40" t="s">
        <v>133</v>
      </c>
      <c r="D56" s="41">
        <v>19840</v>
      </c>
      <c r="E56" s="40">
        <v>992</v>
      </c>
      <c r="F56" s="41">
        <v>2976</v>
      </c>
      <c r="G56" s="41">
        <v>3968</v>
      </c>
      <c r="H56" s="41">
        <v>3968</v>
      </c>
      <c r="I56" s="41">
        <v>3968</v>
      </c>
      <c r="J56" s="41">
        <v>2976</v>
      </c>
      <c r="K56" s="40">
        <v>992</v>
      </c>
    </row>
    <row r="57" spans="2:11" ht="23.25" thickBot="1">
      <c r="B57" s="210"/>
      <c r="C57" s="40" t="s">
        <v>131</v>
      </c>
      <c r="D57" s="29">
        <v>25610</v>
      </c>
      <c r="E57" s="29">
        <v>1281</v>
      </c>
      <c r="F57" s="29">
        <v>3841</v>
      </c>
      <c r="G57" s="29">
        <v>5122</v>
      </c>
      <c r="H57" s="29">
        <v>5122</v>
      </c>
      <c r="I57" s="29">
        <v>5122</v>
      </c>
      <c r="J57" s="29">
        <v>3841</v>
      </c>
      <c r="K57" s="29">
        <v>1281</v>
      </c>
    </row>
    <row r="58" spans="2:11" ht="15" thickBot="1">
      <c r="B58" s="208" t="s">
        <v>137</v>
      </c>
      <c r="C58" s="39" t="s">
        <v>1</v>
      </c>
      <c r="D58" s="41">
        <v>20260</v>
      </c>
      <c r="E58" s="41">
        <v>1013</v>
      </c>
      <c r="F58" s="41">
        <v>3039</v>
      </c>
      <c r="G58" s="41">
        <v>4052</v>
      </c>
      <c r="H58" s="41">
        <v>4052</v>
      </c>
      <c r="I58" s="41">
        <v>4052</v>
      </c>
      <c r="J58" s="41">
        <v>3039</v>
      </c>
      <c r="K58" s="41">
        <v>1013</v>
      </c>
    </row>
    <row r="59" spans="2:11" ht="15" thickBot="1">
      <c r="B59" s="209"/>
      <c r="C59" s="39" t="s">
        <v>3</v>
      </c>
      <c r="D59" s="41">
        <v>31420</v>
      </c>
      <c r="E59" s="41">
        <v>1571</v>
      </c>
      <c r="F59" s="41">
        <v>4713</v>
      </c>
      <c r="G59" s="41">
        <v>6284</v>
      </c>
      <c r="H59" s="41">
        <v>6284</v>
      </c>
      <c r="I59" s="41">
        <v>6284</v>
      </c>
      <c r="J59" s="41">
        <v>4713</v>
      </c>
      <c r="K59" s="41">
        <v>1571</v>
      </c>
    </row>
    <row r="60" spans="2:11" ht="23.25" thickBot="1">
      <c r="B60" s="209"/>
      <c r="C60" s="40" t="s">
        <v>133</v>
      </c>
      <c r="D60" s="41">
        <v>20260</v>
      </c>
      <c r="E60" s="41">
        <v>1013</v>
      </c>
      <c r="F60" s="41">
        <v>3039</v>
      </c>
      <c r="G60" s="41">
        <v>4052</v>
      </c>
      <c r="H60" s="41">
        <v>4052</v>
      </c>
      <c r="I60" s="41">
        <v>4052</v>
      </c>
      <c r="J60" s="41">
        <v>3039</v>
      </c>
      <c r="K60" s="41">
        <v>1013</v>
      </c>
    </row>
    <row r="61" spans="2:11" ht="23.25" thickBot="1">
      <c r="B61" s="210"/>
      <c r="C61" s="40" t="s">
        <v>131</v>
      </c>
      <c r="D61" s="29">
        <v>11160</v>
      </c>
      <c r="E61" s="37">
        <v>558</v>
      </c>
      <c r="F61" s="29">
        <v>1674</v>
      </c>
      <c r="G61" s="29">
        <v>2232</v>
      </c>
      <c r="H61" s="29">
        <v>2232</v>
      </c>
      <c r="I61" s="29">
        <v>2232</v>
      </c>
      <c r="J61" s="29">
        <v>1674</v>
      </c>
      <c r="K61" s="37">
        <v>558</v>
      </c>
    </row>
    <row r="62" spans="2:11" ht="15" thickBot="1">
      <c r="B62" s="208" t="s">
        <v>138</v>
      </c>
      <c r="C62" s="39" t="s">
        <v>1</v>
      </c>
      <c r="D62" s="41">
        <v>61760</v>
      </c>
      <c r="E62" s="41">
        <v>3088</v>
      </c>
      <c r="F62" s="41">
        <v>9264</v>
      </c>
      <c r="G62" s="41">
        <v>12352</v>
      </c>
      <c r="H62" s="41">
        <v>12352</v>
      </c>
      <c r="I62" s="41">
        <v>12352</v>
      </c>
      <c r="J62" s="41">
        <v>9264</v>
      </c>
      <c r="K62" s="41">
        <v>3088</v>
      </c>
    </row>
    <row r="63" spans="2:11" ht="15" thickBot="1">
      <c r="B63" s="209"/>
      <c r="C63" s="39" t="s">
        <v>3</v>
      </c>
      <c r="D63" s="41">
        <v>226990</v>
      </c>
      <c r="E63" s="41">
        <v>11350</v>
      </c>
      <c r="F63" s="41">
        <v>34048</v>
      </c>
      <c r="G63" s="41">
        <v>45398</v>
      </c>
      <c r="H63" s="41">
        <v>45398</v>
      </c>
      <c r="I63" s="41">
        <v>45398</v>
      </c>
      <c r="J63" s="41">
        <v>34048</v>
      </c>
      <c r="K63" s="41">
        <v>11350</v>
      </c>
    </row>
    <row r="64" spans="2:11" ht="23.25" thickBot="1">
      <c r="B64" s="209"/>
      <c r="C64" s="40" t="s">
        <v>133</v>
      </c>
      <c r="D64" s="41">
        <v>61760</v>
      </c>
      <c r="E64" s="41">
        <v>3088</v>
      </c>
      <c r="F64" s="41">
        <v>9264</v>
      </c>
      <c r="G64" s="41">
        <v>12352</v>
      </c>
      <c r="H64" s="41">
        <v>12352</v>
      </c>
      <c r="I64" s="41">
        <v>12352</v>
      </c>
      <c r="J64" s="41">
        <v>9264</v>
      </c>
      <c r="K64" s="41">
        <v>3088</v>
      </c>
    </row>
    <row r="65" spans="2:11" ht="23.25" thickBot="1">
      <c r="B65" s="210"/>
      <c r="C65" s="40" t="s">
        <v>131</v>
      </c>
      <c r="D65" s="29">
        <v>165230</v>
      </c>
      <c r="E65" s="29">
        <v>8262</v>
      </c>
      <c r="F65" s="29">
        <v>24784</v>
      </c>
      <c r="G65" s="29">
        <v>33046</v>
      </c>
      <c r="H65" s="29">
        <v>33046</v>
      </c>
      <c r="I65" s="29">
        <v>33046</v>
      </c>
      <c r="J65" s="29">
        <v>24784</v>
      </c>
      <c r="K65" s="29">
        <v>8262</v>
      </c>
    </row>
    <row r="66" spans="2:11" ht="15" thickBot="1">
      <c r="B66" s="208" t="s">
        <v>139</v>
      </c>
      <c r="C66" s="39" t="s">
        <v>1</v>
      </c>
      <c r="D66" s="41">
        <v>1280</v>
      </c>
      <c r="E66" s="40">
        <v>64</v>
      </c>
      <c r="F66" s="40">
        <v>192</v>
      </c>
      <c r="G66" s="40">
        <v>256</v>
      </c>
      <c r="H66" s="40">
        <v>256</v>
      </c>
      <c r="I66" s="40">
        <v>256</v>
      </c>
      <c r="J66" s="40">
        <v>192</v>
      </c>
      <c r="K66" s="40">
        <v>64</v>
      </c>
    </row>
    <row r="67" spans="2:11" ht="15" thickBot="1">
      <c r="B67" s="209"/>
      <c r="C67" s="39" t="s">
        <v>3</v>
      </c>
      <c r="D67" s="41">
        <v>16380</v>
      </c>
      <c r="E67" s="40">
        <v>819</v>
      </c>
      <c r="F67" s="41">
        <v>2457</v>
      </c>
      <c r="G67" s="41">
        <v>3276</v>
      </c>
      <c r="H67" s="41">
        <v>3276</v>
      </c>
      <c r="I67" s="41">
        <v>3276</v>
      </c>
      <c r="J67" s="41">
        <v>2457</v>
      </c>
      <c r="K67" s="40">
        <v>819</v>
      </c>
    </row>
    <row r="68" spans="2:11" ht="23.25" thickBot="1">
      <c r="B68" s="209"/>
      <c r="C68" s="40" t="s">
        <v>133</v>
      </c>
      <c r="D68" s="41">
        <v>1280</v>
      </c>
      <c r="E68" s="40">
        <v>64</v>
      </c>
      <c r="F68" s="40">
        <v>192</v>
      </c>
      <c r="G68" s="40">
        <v>256</v>
      </c>
      <c r="H68" s="40">
        <v>256</v>
      </c>
      <c r="I68" s="40">
        <v>256</v>
      </c>
      <c r="J68" s="40">
        <v>192</v>
      </c>
      <c r="K68" s="40">
        <v>64</v>
      </c>
    </row>
    <row r="69" spans="2:11" ht="23.25" thickBot="1">
      <c r="B69" s="210"/>
      <c r="C69" s="40" t="s">
        <v>131</v>
      </c>
      <c r="D69" s="29">
        <v>15100</v>
      </c>
      <c r="E69" s="37">
        <v>755</v>
      </c>
      <c r="F69" s="29">
        <v>2265</v>
      </c>
      <c r="G69" s="29">
        <v>3020</v>
      </c>
      <c r="H69" s="29">
        <v>3020</v>
      </c>
      <c r="I69" s="29">
        <v>3020</v>
      </c>
      <c r="J69" s="29">
        <v>2265</v>
      </c>
      <c r="K69" s="37">
        <v>755</v>
      </c>
    </row>
    <row r="70" spans="2:11" ht="15" thickBot="1">
      <c r="B70" s="208" t="s">
        <v>140</v>
      </c>
      <c r="C70" s="39" t="s">
        <v>1</v>
      </c>
      <c r="D70" s="41">
        <v>28020</v>
      </c>
      <c r="E70" s="41">
        <v>1401</v>
      </c>
      <c r="F70" s="41">
        <v>4203</v>
      </c>
      <c r="G70" s="41">
        <v>5604</v>
      </c>
      <c r="H70" s="41">
        <v>5604</v>
      </c>
      <c r="I70" s="41">
        <v>5604</v>
      </c>
      <c r="J70" s="41">
        <v>4203</v>
      </c>
      <c r="K70" s="41">
        <v>1401</v>
      </c>
    </row>
    <row r="71" spans="2:11" ht="15" thickBot="1">
      <c r="B71" s="209"/>
      <c r="C71" s="39" t="s">
        <v>3</v>
      </c>
      <c r="D71" s="41">
        <v>106440</v>
      </c>
      <c r="E71" s="41">
        <v>5322</v>
      </c>
      <c r="F71" s="41">
        <v>15966</v>
      </c>
      <c r="G71" s="41">
        <v>21288</v>
      </c>
      <c r="H71" s="41">
        <v>21288</v>
      </c>
      <c r="I71" s="41">
        <v>21288</v>
      </c>
      <c r="J71" s="41">
        <v>15966</v>
      </c>
      <c r="K71" s="41">
        <v>5322</v>
      </c>
    </row>
    <row r="72" spans="2:11" ht="23.25" thickBot="1">
      <c r="B72" s="209"/>
      <c r="C72" s="40" t="s">
        <v>133</v>
      </c>
      <c r="D72" s="41">
        <v>28020</v>
      </c>
      <c r="E72" s="41">
        <v>1401</v>
      </c>
      <c r="F72" s="41">
        <v>4203</v>
      </c>
      <c r="G72" s="41">
        <v>5604</v>
      </c>
      <c r="H72" s="41">
        <v>5604</v>
      </c>
      <c r="I72" s="41">
        <v>5604</v>
      </c>
      <c r="J72" s="41">
        <v>4203</v>
      </c>
      <c r="K72" s="41">
        <v>1401</v>
      </c>
    </row>
    <row r="73" spans="2:11" ht="23.25" thickBot="1">
      <c r="B73" s="210"/>
      <c r="C73" s="40" t="s">
        <v>131</v>
      </c>
      <c r="D73" s="29">
        <v>78420</v>
      </c>
      <c r="E73" s="29">
        <v>3921</v>
      </c>
      <c r="F73" s="29">
        <v>11763</v>
      </c>
      <c r="G73" s="29">
        <v>15684</v>
      </c>
      <c r="H73" s="29">
        <v>15684</v>
      </c>
      <c r="I73" s="29">
        <v>15684</v>
      </c>
      <c r="J73" s="29">
        <v>11763</v>
      </c>
      <c r="K73" s="29">
        <v>3921</v>
      </c>
    </row>
    <row r="74" spans="2:11" ht="15" thickBot="1">
      <c r="B74" s="208" t="s">
        <v>141</v>
      </c>
      <c r="C74" s="39" t="s">
        <v>1</v>
      </c>
      <c r="D74" s="41">
        <v>16610</v>
      </c>
      <c r="E74" s="40">
        <v>831</v>
      </c>
      <c r="F74" s="41">
        <v>2492</v>
      </c>
      <c r="G74" s="41">
        <v>3322</v>
      </c>
      <c r="H74" s="41">
        <v>3322</v>
      </c>
      <c r="I74" s="41">
        <v>3322</v>
      </c>
      <c r="J74" s="41">
        <v>2492</v>
      </c>
      <c r="K74" s="40">
        <v>831</v>
      </c>
    </row>
    <row r="75" spans="2:11" ht="15" thickBot="1">
      <c r="B75" s="209"/>
      <c r="C75" s="39" t="s">
        <v>3</v>
      </c>
      <c r="D75" s="41">
        <v>38050</v>
      </c>
      <c r="E75" s="41">
        <v>1903</v>
      </c>
      <c r="F75" s="41">
        <v>5707</v>
      </c>
      <c r="G75" s="41">
        <v>7610</v>
      </c>
      <c r="H75" s="41">
        <v>7610</v>
      </c>
      <c r="I75" s="41">
        <v>7610</v>
      </c>
      <c r="J75" s="41">
        <v>5707</v>
      </c>
      <c r="K75" s="41">
        <v>1903</v>
      </c>
    </row>
    <row r="76" spans="2:11" ht="23.25" thickBot="1">
      <c r="B76" s="209"/>
      <c r="C76" s="40" t="s">
        <v>133</v>
      </c>
      <c r="D76" s="41">
        <v>16610</v>
      </c>
      <c r="E76" s="40">
        <v>831</v>
      </c>
      <c r="F76" s="41">
        <v>2492</v>
      </c>
      <c r="G76" s="41">
        <v>3322</v>
      </c>
      <c r="H76" s="41">
        <v>3322</v>
      </c>
      <c r="I76" s="41">
        <v>3322</v>
      </c>
      <c r="J76" s="41">
        <v>2492</v>
      </c>
      <c r="K76" s="40">
        <v>831</v>
      </c>
    </row>
    <row r="77" spans="2:11" ht="23.25" thickBot="1">
      <c r="B77" s="210"/>
      <c r="C77" s="40" t="s">
        <v>131</v>
      </c>
      <c r="D77" s="29">
        <v>21440</v>
      </c>
      <c r="E77" s="29">
        <v>1073</v>
      </c>
      <c r="F77" s="29">
        <v>3216</v>
      </c>
      <c r="G77" s="29">
        <v>4288</v>
      </c>
      <c r="H77" s="29">
        <v>4288</v>
      </c>
      <c r="I77" s="29">
        <v>4288</v>
      </c>
      <c r="J77" s="29">
        <v>3216</v>
      </c>
      <c r="K77" s="29">
        <v>1073</v>
      </c>
    </row>
    <row r="78" spans="2:11" ht="15" thickBot="1">
      <c r="B78" s="205" t="s">
        <v>142</v>
      </c>
      <c r="C78" s="39" t="s">
        <v>1</v>
      </c>
      <c r="D78" s="29">
        <v>60780</v>
      </c>
      <c r="E78" s="29">
        <v>3039</v>
      </c>
      <c r="F78" s="29">
        <v>9117</v>
      </c>
      <c r="G78" s="29">
        <v>12156</v>
      </c>
      <c r="H78" s="29">
        <v>12156</v>
      </c>
      <c r="I78" s="29">
        <v>12156</v>
      </c>
      <c r="J78" s="29">
        <v>9117</v>
      </c>
      <c r="K78" s="29">
        <v>3039</v>
      </c>
    </row>
    <row r="79" spans="2:11" ht="15" thickBot="1">
      <c r="B79" s="206"/>
      <c r="C79" s="39" t="s">
        <v>3</v>
      </c>
      <c r="D79" s="29">
        <v>227460</v>
      </c>
      <c r="E79" s="29">
        <v>11373</v>
      </c>
      <c r="F79" s="29">
        <v>34119</v>
      </c>
      <c r="G79" s="29">
        <v>45492</v>
      </c>
      <c r="H79" s="29">
        <v>45492</v>
      </c>
      <c r="I79" s="29">
        <v>45492</v>
      </c>
      <c r="J79" s="29">
        <v>34119</v>
      </c>
      <c r="K79" s="29">
        <v>11373</v>
      </c>
    </row>
    <row r="80" spans="2:11" ht="23.25" thickBot="1">
      <c r="B80" s="206"/>
      <c r="C80" s="40" t="s">
        <v>133</v>
      </c>
      <c r="D80" s="41">
        <v>60780</v>
      </c>
      <c r="E80" s="41">
        <v>3039</v>
      </c>
      <c r="F80" s="41">
        <v>9117</v>
      </c>
      <c r="G80" s="41">
        <v>12156</v>
      </c>
      <c r="H80" s="41">
        <v>12156</v>
      </c>
      <c r="I80" s="41">
        <v>12156</v>
      </c>
      <c r="J80" s="41">
        <v>9117</v>
      </c>
      <c r="K80" s="41">
        <v>3039</v>
      </c>
    </row>
    <row r="81" spans="2:11" ht="23.25" thickBot="1">
      <c r="B81" s="207"/>
      <c r="C81" s="40" t="s">
        <v>131</v>
      </c>
      <c r="D81" s="29">
        <v>166680</v>
      </c>
      <c r="E81" s="29">
        <v>8334</v>
      </c>
      <c r="F81" s="29">
        <v>25002</v>
      </c>
      <c r="G81" s="29">
        <v>33336</v>
      </c>
      <c r="H81" s="29">
        <v>33336</v>
      </c>
      <c r="I81" s="29">
        <v>33336</v>
      </c>
      <c r="J81" s="29">
        <v>25002</v>
      </c>
      <c r="K81" s="29">
        <v>8334</v>
      </c>
    </row>
    <row r="82" spans="2:11" ht="15" thickBot="1">
      <c r="B82" s="208" t="s">
        <v>143</v>
      </c>
      <c r="C82" s="39" t="s">
        <v>1</v>
      </c>
      <c r="D82" s="41">
        <v>41480</v>
      </c>
      <c r="E82" s="41">
        <v>2074</v>
      </c>
      <c r="F82" s="41">
        <v>6222</v>
      </c>
      <c r="G82" s="41">
        <v>8296</v>
      </c>
      <c r="H82" s="41">
        <v>8296</v>
      </c>
      <c r="I82" s="41">
        <v>8296</v>
      </c>
      <c r="J82" s="41">
        <v>6222</v>
      </c>
      <c r="K82" s="41">
        <v>2074</v>
      </c>
    </row>
    <row r="83" spans="2:11" ht="15" thickBot="1">
      <c r="B83" s="209"/>
      <c r="C83" s="39" t="s">
        <v>3</v>
      </c>
      <c r="D83" s="41">
        <v>157530</v>
      </c>
      <c r="E83" s="41">
        <v>7877</v>
      </c>
      <c r="F83" s="41">
        <v>23629</v>
      </c>
      <c r="G83" s="41">
        <v>31506</v>
      </c>
      <c r="H83" s="41">
        <v>31506</v>
      </c>
      <c r="I83" s="41">
        <v>31506</v>
      </c>
      <c r="J83" s="41">
        <v>23629</v>
      </c>
      <c r="K83" s="41">
        <v>7877</v>
      </c>
    </row>
    <row r="84" spans="2:11" ht="23.25" thickBot="1">
      <c r="B84" s="209"/>
      <c r="C84" s="40" t="s">
        <v>133</v>
      </c>
      <c r="D84" s="41">
        <v>41480</v>
      </c>
      <c r="E84" s="41">
        <v>2074</v>
      </c>
      <c r="F84" s="41">
        <v>6222</v>
      </c>
      <c r="G84" s="41">
        <v>8296</v>
      </c>
      <c r="H84" s="41">
        <v>8296</v>
      </c>
      <c r="I84" s="41">
        <v>8296</v>
      </c>
      <c r="J84" s="41">
        <v>6222</v>
      </c>
      <c r="K84" s="41">
        <v>2074</v>
      </c>
    </row>
    <row r="85" spans="2:11" ht="23.25" thickBot="1">
      <c r="B85" s="210"/>
      <c r="C85" s="40" t="s">
        <v>131</v>
      </c>
      <c r="D85" s="29">
        <v>116050</v>
      </c>
      <c r="E85" s="29">
        <v>5803</v>
      </c>
      <c r="F85" s="29">
        <v>17407</v>
      </c>
      <c r="G85" s="29">
        <v>23210</v>
      </c>
      <c r="H85" s="29">
        <v>23210</v>
      </c>
      <c r="I85" s="29">
        <v>23210</v>
      </c>
      <c r="J85" s="29">
        <v>17407</v>
      </c>
      <c r="K85" s="29">
        <v>5803</v>
      </c>
    </row>
    <row r="86" spans="2:11" ht="15" thickBot="1">
      <c r="B86" s="208" t="s">
        <v>144</v>
      </c>
      <c r="C86" s="39" t="s">
        <v>1</v>
      </c>
      <c r="D86" s="41">
        <v>47430</v>
      </c>
      <c r="E86" s="41">
        <v>2372</v>
      </c>
      <c r="F86" s="41">
        <v>7115</v>
      </c>
      <c r="G86" s="41">
        <v>9486</v>
      </c>
      <c r="H86" s="41">
        <v>9486</v>
      </c>
      <c r="I86" s="41">
        <v>9486</v>
      </c>
      <c r="J86" s="41">
        <v>7115</v>
      </c>
      <c r="K86" s="41">
        <v>2372</v>
      </c>
    </row>
    <row r="87" spans="2:11" ht="15" thickBot="1">
      <c r="B87" s="209"/>
      <c r="C87" s="39" t="s">
        <v>3</v>
      </c>
      <c r="D87" s="41">
        <v>108250</v>
      </c>
      <c r="E87" s="41">
        <v>5413</v>
      </c>
      <c r="F87" s="41">
        <v>16237</v>
      </c>
      <c r="G87" s="41">
        <v>21650</v>
      </c>
      <c r="H87" s="41">
        <v>21650</v>
      </c>
      <c r="I87" s="41">
        <v>21650</v>
      </c>
      <c r="J87" s="41">
        <v>16237</v>
      </c>
      <c r="K87" s="41">
        <v>5413</v>
      </c>
    </row>
    <row r="88" spans="2:11" ht="23.25" thickBot="1">
      <c r="B88" s="209"/>
      <c r="C88" s="40" t="s">
        <v>133</v>
      </c>
      <c r="D88" s="41">
        <v>47430</v>
      </c>
      <c r="E88" s="41">
        <v>2372</v>
      </c>
      <c r="F88" s="41">
        <v>7115</v>
      </c>
      <c r="G88" s="41">
        <v>9486</v>
      </c>
      <c r="H88" s="41">
        <v>9486</v>
      </c>
      <c r="I88" s="41">
        <v>9486</v>
      </c>
      <c r="J88" s="41">
        <v>7115</v>
      </c>
      <c r="K88" s="41">
        <v>2372</v>
      </c>
    </row>
    <row r="89" spans="2:11" ht="23.25" thickBot="1">
      <c r="B89" s="210"/>
      <c r="C89" s="40" t="s">
        <v>131</v>
      </c>
      <c r="D89" s="29">
        <v>60820</v>
      </c>
      <c r="E89" s="29">
        <v>3042</v>
      </c>
      <c r="F89" s="29">
        <v>9123</v>
      </c>
      <c r="G89" s="29">
        <v>12164</v>
      </c>
      <c r="H89" s="29">
        <v>12164</v>
      </c>
      <c r="I89" s="29">
        <v>12164</v>
      </c>
      <c r="J89" s="29">
        <v>9123</v>
      </c>
      <c r="K89" s="29">
        <v>3042</v>
      </c>
    </row>
    <row r="90" spans="2:11" ht="15" thickBot="1">
      <c r="B90" s="208" t="s">
        <v>145</v>
      </c>
      <c r="C90" s="39" t="s">
        <v>1</v>
      </c>
      <c r="D90" s="41">
        <v>16520</v>
      </c>
      <c r="E90" s="40">
        <v>826</v>
      </c>
      <c r="F90" s="41">
        <v>2478</v>
      </c>
      <c r="G90" s="41">
        <v>3304</v>
      </c>
      <c r="H90" s="41">
        <v>3304</v>
      </c>
      <c r="I90" s="41">
        <v>3304</v>
      </c>
      <c r="J90" s="41">
        <v>2478</v>
      </c>
      <c r="K90" s="40">
        <v>826</v>
      </c>
    </row>
    <row r="91" spans="2:11" ht="15" thickBot="1">
      <c r="B91" s="209"/>
      <c r="C91" s="39" t="s">
        <v>3</v>
      </c>
      <c r="D91" s="41">
        <v>62750</v>
      </c>
      <c r="E91" s="41">
        <v>3138</v>
      </c>
      <c r="F91" s="41">
        <v>9412</v>
      </c>
      <c r="G91" s="41">
        <v>12550</v>
      </c>
      <c r="H91" s="41">
        <v>12550</v>
      </c>
      <c r="I91" s="41">
        <v>12550</v>
      </c>
      <c r="J91" s="41">
        <v>9412</v>
      </c>
      <c r="K91" s="41">
        <v>3138</v>
      </c>
    </row>
    <row r="92" spans="2:11" ht="23.25" thickBot="1">
      <c r="B92" s="209"/>
      <c r="C92" s="40" t="s">
        <v>133</v>
      </c>
      <c r="D92" s="41">
        <v>16520</v>
      </c>
      <c r="E92" s="40">
        <v>826</v>
      </c>
      <c r="F92" s="41">
        <v>2478</v>
      </c>
      <c r="G92" s="41">
        <v>3304</v>
      </c>
      <c r="H92" s="41">
        <v>3304</v>
      </c>
      <c r="I92" s="41">
        <v>3304</v>
      </c>
      <c r="J92" s="41">
        <v>2478</v>
      </c>
      <c r="K92" s="40">
        <v>826</v>
      </c>
    </row>
    <row r="93" spans="2:11" ht="23.25" thickBot="1">
      <c r="B93" s="210"/>
      <c r="C93" s="40" t="s">
        <v>131</v>
      </c>
      <c r="D93" s="29">
        <v>46230</v>
      </c>
      <c r="E93" s="29">
        <v>2312</v>
      </c>
      <c r="F93" s="29">
        <v>6934</v>
      </c>
      <c r="G93" s="29">
        <v>9246</v>
      </c>
      <c r="H93" s="29">
        <v>9246</v>
      </c>
      <c r="I93" s="29">
        <v>9246</v>
      </c>
      <c r="J93" s="29">
        <v>6934</v>
      </c>
      <c r="K93" s="29">
        <v>2312</v>
      </c>
    </row>
    <row r="94" spans="2:11" ht="15" thickBot="1">
      <c r="B94" s="208" t="s">
        <v>146</v>
      </c>
      <c r="C94" s="39" t="s">
        <v>1</v>
      </c>
      <c r="D94" s="41">
        <v>13860</v>
      </c>
      <c r="E94" s="40">
        <v>693</v>
      </c>
      <c r="F94" s="41">
        <v>2079</v>
      </c>
      <c r="G94" s="41">
        <v>2772</v>
      </c>
      <c r="H94" s="41">
        <v>2772</v>
      </c>
      <c r="I94" s="41">
        <v>2772</v>
      </c>
      <c r="J94" s="41">
        <v>2079</v>
      </c>
      <c r="K94" s="40">
        <v>693</v>
      </c>
    </row>
    <row r="95" spans="2:11" ht="15" thickBot="1">
      <c r="B95" s="209"/>
      <c r="C95" s="39" t="s">
        <v>3</v>
      </c>
      <c r="D95" s="41">
        <v>45510</v>
      </c>
      <c r="E95" s="41">
        <v>2276</v>
      </c>
      <c r="F95" s="41">
        <v>6826</v>
      </c>
      <c r="G95" s="41">
        <v>9102</v>
      </c>
      <c r="H95" s="41">
        <v>9102</v>
      </c>
      <c r="I95" s="41">
        <v>9102</v>
      </c>
      <c r="J95" s="41">
        <v>6826</v>
      </c>
      <c r="K95" s="41">
        <v>2276</v>
      </c>
    </row>
    <row r="96" spans="2:11" ht="23.25" thickBot="1">
      <c r="B96" s="209"/>
      <c r="C96" s="40" t="s">
        <v>133</v>
      </c>
      <c r="D96" s="41">
        <v>13860</v>
      </c>
      <c r="E96" s="40">
        <v>693</v>
      </c>
      <c r="F96" s="41">
        <v>2079</v>
      </c>
      <c r="G96" s="41">
        <v>2772</v>
      </c>
      <c r="H96" s="41">
        <v>2772</v>
      </c>
      <c r="I96" s="41">
        <v>2772</v>
      </c>
      <c r="J96" s="41">
        <v>2079</v>
      </c>
      <c r="K96" s="40">
        <v>693</v>
      </c>
    </row>
    <row r="97" spans="2:11" ht="23.25" thickBot="1">
      <c r="B97" s="210"/>
      <c r="C97" s="40" t="s">
        <v>131</v>
      </c>
      <c r="D97" s="29">
        <v>31650</v>
      </c>
      <c r="E97" s="29">
        <v>1583</v>
      </c>
      <c r="F97" s="29">
        <v>4747</v>
      </c>
      <c r="G97" s="29">
        <v>6330</v>
      </c>
      <c r="H97" s="29">
        <v>6330</v>
      </c>
      <c r="I97" s="29">
        <v>6330</v>
      </c>
      <c r="J97" s="29">
        <v>4747</v>
      </c>
      <c r="K97" s="29">
        <v>1583</v>
      </c>
    </row>
    <row r="98" spans="2:11" ht="15" thickBot="1">
      <c r="B98" s="208" t="s">
        <v>147</v>
      </c>
      <c r="C98" s="39" t="s">
        <v>1</v>
      </c>
      <c r="D98" s="41">
        <v>5600</v>
      </c>
      <c r="E98" s="40">
        <v>280</v>
      </c>
      <c r="F98" s="40">
        <v>840</v>
      </c>
      <c r="G98" s="41">
        <v>1120</v>
      </c>
      <c r="H98" s="41">
        <v>1120</v>
      </c>
      <c r="I98" s="41">
        <v>1120</v>
      </c>
      <c r="J98" s="40">
        <v>840</v>
      </c>
      <c r="K98" s="40">
        <v>280</v>
      </c>
    </row>
    <row r="99" spans="2:11" ht="15" thickBot="1">
      <c r="B99" s="209"/>
      <c r="C99" s="39" t="s">
        <v>3</v>
      </c>
      <c r="D99" s="41">
        <v>43160</v>
      </c>
      <c r="E99" s="41">
        <v>2158</v>
      </c>
      <c r="F99" s="41">
        <v>6474</v>
      </c>
      <c r="G99" s="41">
        <v>8632</v>
      </c>
      <c r="H99" s="41">
        <v>8632</v>
      </c>
      <c r="I99" s="41">
        <v>8632</v>
      </c>
      <c r="J99" s="41">
        <v>6474</v>
      </c>
      <c r="K99" s="41">
        <v>2158</v>
      </c>
    </row>
    <row r="100" spans="2:11" ht="23.25" thickBot="1">
      <c r="B100" s="209"/>
      <c r="C100" s="40" t="s">
        <v>133</v>
      </c>
      <c r="D100" s="41">
        <v>5600</v>
      </c>
      <c r="E100" s="40">
        <v>280</v>
      </c>
      <c r="F100" s="40">
        <v>840</v>
      </c>
      <c r="G100" s="41">
        <v>1120</v>
      </c>
      <c r="H100" s="41">
        <v>1120</v>
      </c>
      <c r="I100" s="41">
        <v>1120</v>
      </c>
      <c r="J100" s="40">
        <v>840</v>
      </c>
      <c r="K100" s="40">
        <v>280</v>
      </c>
    </row>
    <row r="101" spans="2:11" ht="23.25" thickBot="1">
      <c r="B101" s="210"/>
      <c r="C101" s="40" t="s">
        <v>131</v>
      </c>
      <c r="D101" s="29">
        <v>37560</v>
      </c>
      <c r="E101" s="29">
        <v>1878</v>
      </c>
      <c r="F101" s="29">
        <v>5634</v>
      </c>
      <c r="G101" s="29">
        <v>7512</v>
      </c>
      <c r="H101" s="29">
        <v>7512</v>
      </c>
      <c r="I101" s="29">
        <v>7512</v>
      </c>
      <c r="J101" s="29">
        <v>5634</v>
      </c>
      <c r="K101" s="29">
        <v>1878</v>
      </c>
    </row>
    <row r="102" spans="2:11" ht="15" thickBot="1">
      <c r="B102" s="208" t="s">
        <v>148</v>
      </c>
      <c r="C102" s="39" t="s">
        <v>1</v>
      </c>
      <c r="D102" s="41">
        <v>2360</v>
      </c>
      <c r="E102" s="40">
        <v>118</v>
      </c>
      <c r="F102" s="40">
        <v>354</v>
      </c>
      <c r="G102" s="40">
        <v>472</v>
      </c>
      <c r="H102" s="40">
        <v>472</v>
      </c>
      <c r="I102" s="40">
        <v>472</v>
      </c>
      <c r="J102" s="40">
        <v>354</v>
      </c>
      <c r="K102" s="40">
        <v>118</v>
      </c>
    </row>
    <row r="103" spans="2:11" ht="15" thickBot="1">
      <c r="B103" s="209"/>
      <c r="C103" s="39" t="s">
        <v>3</v>
      </c>
      <c r="D103" s="41">
        <v>11610</v>
      </c>
      <c r="E103" s="40">
        <v>581</v>
      </c>
      <c r="F103" s="41">
        <v>1741</v>
      </c>
      <c r="G103" s="41">
        <v>2322</v>
      </c>
      <c r="H103" s="41">
        <v>2322</v>
      </c>
      <c r="I103" s="41">
        <v>2322</v>
      </c>
      <c r="J103" s="41">
        <v>1741</v>
      </c>
      <c r="K103" s="40">
        <v>581</v>
      </c>
    </row>
    <row r="104" spans="2:11" ht="23.25" thickBot="1">
      <c r="B104" s="209"/>
      <c r="C104" s="40" t="s">
        <v>133</v>
      </c>
      <c r="D104" s="41">
        <v>2360</v>
      </c>
      <c r="E104" s="40">
        <v>118</v>
      </c>
      <c r="F104" s="40">
        <v>354</v>
      </c>
      <c r="G104" s="40">
        <v>472</v>
      </c>
      <c r="H104" s="40">
        <v>472</v>
      </c>
      <c r="I104" s="40">
        <v>472</v>
      </c>
      <c r="J104" s="40">
        <v>354</v>
      </c>
      <c r="K104" s="40">
        <v>118</v>
      </c>
    </row>
    <row r="105" spans="2:11" ht="23.25" thickBot="1">
      <c r="B105" s="210"/>
      <c r="C105" s="40" t="s">
        <v>131</v>
      </c>
      <c r="D105" s="29">
        <v>9250</v>
      </c>
      <c r="E105" s="37">
        <v>463</v>
      </c>
      <c r="F105" s="29">
        <v>1387</v>
      </c>
      <c r="G105" s="29">
        <v>1850</v>
      </c>
      <c r="H105" s="29">
        <v>1850</v>
      </c>
      <c r="I105" s="29">
        <v>1850</v>
      </c>
      <c r="J105" s="29">
        <v>1387</v>
      </c>
      <c r="K105" s="37">
        <v>463</v>
      </c>
    </row>
    <row r="106" spans="2:11" ht="15" thickBot="1">
      <c r="B106" s="208" t="s">
        <v>149</v>
      </c>
      <c r="C106" s="39" t="s">
        <v>1</v>
      </c>
      <c r="D106" s="41">
        <v>5070</v>
      </c>
      <c r="E106" s="40">
        <v>254</v>
      </c>
      <c r="F106" s="40">
        <v>761</v>
      </c>
      <c r="G106" s="41">
        <v>1014</v>
      </c>
      <c r="H106" s="41">
        <v>1014</v>
      </c>
      <c r="I106" s="41">
        <v>1014</v>
      </c>
      <c r="J106" s="40">
        <v>761</v>
      </c>
      <c r="K106" s="40">
        <v>254</v>
      </c>
    </row>
    <row r="107" spans="2:11" ht="15" thickBot="1">
      <c r="B107" s="209"/>
      <c r="C107" s="39" t="s">
        <v>3</v>
      </c>
      <c r="D107" s="41">
        <v>42320</v>
      </c>
      <c r="E107" s="41">
        <v>2117</v>
      </c>
      <c r="F107" s="41">
        <v>6347</v>
      </c>
      <c r="G107" s="41">
        <v>8464</v>
      </c>
      <c r="H107" s="41">
        <v>8464</v>
      </c>
      <c r="I107" s="41">
        <v>8464</v>
      </c>
      <c r="J107" s="41">
        <v>6347</v>
      </c>
      <c r="K107" s="41">
        <v>2117</v>
      </c>
    </row>
    <row r="108" spans="2:11" ht="23.25" thickBot="1">
      <c r="B108" s="209"/>
      <c r="C108" s="40" t="s">
        <v>133</v>
      </c>
      <c r="D108" s="41">
        <v>5070</v>
      </c>
      <c r="E108" s="40">
        <v>254</v>
      </c>
      <c r="F108" s="40">
        <v>761</v>
      </c>
      <c r="G108" s="41">
        <v>1014</v>
      </c>
      <c r="H108" s="41">
        <v>1014</v>
      </c>
      <c r="I108" s="41">
        <v>1014</v>
      </c>
      <c r="J108" s="40">
        <v>761</v>
      </c>
      <c r="K108" s="40">
        <v>254</v>
      </c>
    </row>
    <row r="109" spans="2:11" ht="23.25" thickBot="1">
      <c r="B109" s="210"/>
      <c r="C109" s="40" t="s">
        <v>131</v>
      </c>
      <c r="D109" s="29">
        <v>37250</v>
      </c>
      <c r="E109" s="29">
        <v>1864</v>
      </c>
      <c r="F109" s="29">
        <v>5587</v>
      </c>
      <c r="G109" s="29">
        <v>7450</v>
      </c>
      <c r="H109" s="29">
        <v>7450</v>
      </c>
      <c r="I109" s="29">
        <v>7450</v>
      </c>
      <c r="J109" s="29">
        <v>5587</v>
      </c>
      <c r="K109" s="29">
        <v>1864</v>
      </c>
    </row>
    <row r="110" spans="2:11" ht="15" thickBot="1">
      <c r="B110" s="208" t="s">
        <v>150</v>
      </c>
      <c r="C110" s="39" t="s">
        <v>1</v>
      </c>
      <c r="D110" s="41">
        <v>67360</v>
      </c>
      <c r="E110" s="41">
        <v>3368</v>
      </c>
      <c r="F110" s="41">
        <v>10104</v>
      </c>
      <c r="G110" s="41">
        <v>13472</v>
      </c>
      <c r="H110" s="41">
        <v>13472</v>
      </c>
      <c r="I110" s="41">
        <v>13472</v>
      </c>
      <c r="J110" s="41">
        <v>10104</v>
      </c>
      <c r="K110" s="41">
        <v>3368</v>
      </c>
    </row>
    <row r="111" spans="2:11" ht="15" thickBot="1">
      <c r="B111" s="209"/>
      <c r="C111" s="39" t="s">
        <v>3</v>
      </c>
      <c r="D111" s="41">
        <v>100250</v>
      </c>
      <c r="E111" s="41">
        <v>5013</v>
      </c>
      <c r="F111" s="41">
        <v>15037</v>
      </c>
      <c r="G111" s="41">
        <v>20050</v>
      </c>
      <c r="H111" s="41">
        <v>20050</v>
      </c>
      <c r="I111" s="41">
        <v>20050</v>
      </c>
      <c r="J111" s="41">
        <v>15037</v>
      </c>
      <c r="K111" s="41">
        <v>5013</v>
      </c>
    </row>
    <row r="112" spans="2:11" ht="23.25" thickBot="1">
      <c r="B112" s="209"/>
      <c r="C112" s="40" t="s">
        <v>133</v>
      </c>
      <c r="D112" s="41">
        <v>67360</v>
      </c>
      <c r="E112" s="41">
        <v>3368</v>
      </c>
      <c r="F112" s="41">
        <v>10104</v>
      </c>
      <c r="G112" s="41">
        <v>13472</v>
      </c>
      <c r="H112" s="41">
        <v>13472</v>
      </c>
      <c r="I112" s="41">
        <v>13472</v>
      </c>
      <c r="J112" s="41">
        <v>10104</v>
      </c>
      <c r="K112" s="41">
        <v>3368</v>
      </c>
    </row>
    <row r="113" spans="2:11" ht="23.25" thickBot="1">
      <c r="B113" s="210"/>
      <c r="C113" s="40" t="s">
        <v>131</v>
      </c>
      <c r="D113" s="29">
        <v>32890</v>
      </c>
      <c r="E113" s="29">
        <v>1645</v>
      </c>
      <c r="F113" s="29">
        <v>4933</v>
      </c>
      <c r="G113" s="29">
        <v>6578</v>
      </c>
      <c r="H113" s="29">
        <v>6578</v>
      </c>
      <c r="I113" s="29">
        <v>6578</v>
      </c>
      <c r="J113" s="29">
        <v>4933</v>
      </c>
      <c r="K113" s="29">
        <v>1645</v>
      </c>
    </row>
    <row r="114" spans="2:11" ht="15" thickBot="1">
      <c r="B114" s="208" t="s">
        <v>151</v>
      </c>
      <c r="C114" s="39" t="s">
        <v>1</v>
      </c>
      <c r="D114" s="41">
        <v>20610</v>
      </c>
      <c r="E114" s="41">
        <v>1031</v>
      </c>
      <c r="F114" s="41">
        <v>3092</v>
      </c>
      <c r="G114" s="41">
        <v>4122</v>
      </c>
      <c r="H114" s="41">
        <v>4122</v>
      </c>
      <c r="I114" s="41">
        <v>4122</v>
      </c>
      <c r="J114" s="41">
        <v>3092</v>
      </c>
      <c r="K114" s="41">
        <v>1031</v>
      </c>
    </row>
    <row r="115" spans="2:11" ht="15" thickBot="1">
      <c r="B115" s="209"/>
      <c r="C115" s="39" t="s">
        <v>3</v>
      </c>
      <c r="D115" s="41">
        <v>30780</v>
      </c>
      <c r="E115" s="41">
        <v>1540</v>
      </c>
      <c r="F115" s="41">
        <v>4616</v>
      </c>
      <c r="G115" s="41">
        <v>6156</v>
      </c>
      <c r="H115" s="41">
        <v>6156</v>
      </c>
      <c r="I115" s="41">
        <v>6156</v>
      </c>
      <c r="J115" s="41">
        <v>4616</v>
      </c>
      <c r="K115" s="41">
        <v>1540</v>
      </c>
    </row>
    <row r="116" spans="2:11" ht="23.25" thickBot="1">
      <c r="B116" s="209"/>
      <c r="C116" s="40" t="s">
        <v>133</v>
      </c>
      <c r="D116" s="41">
        <v>20610</v>
      </c>
      <c r="E116" s="41">
        <v>1031</v>
      </c>
      <c r="F116" s="41">
        <v>3092</v>
      </c>
      <c r="G116" s="41">
        <v>4122</v>
      </c>
      <c r="H116" s="41">
        <v>4122</v>
      </c>
      <c r="I116" s="41">
        <v>4122</v>
      </c>
      <c r="J116" s="41">
        <v>3092</v>
      </c>
      <c r="K116" s="41">
        <v>1031</v>
      </c>
    </row>
    <row r="117" spans="2:11" ht="23.25" thickBot="1">
      <c r="B117" s="222"/>
      <c r="C117" s="40" t="s">
        <v>131</v>
      </c>
      <c r="D117" s="29">
        <v>10170</v>
      </c>
      <c r="E117" s="37">
        <v>510</v>
      </c>
      <c r="F117" s="29">
        <v>1525</v>
      </c>
      <c r="G117" s="29">
        <v>2034</v>
      </c>
      <c r="H117" s="29">
        <v>2034</v>
      </c>
      <c r="I117" s="29">
        <v>2034</v>
      </c>
      <c r="J117" s="29">
        <v>1525</v>
      </c>
      <c r="K117" s="37">
        <v>510</v>
      </c>
    </row>
    <row r="118" spans="2:11" ht="15" thickBot="1">
      <c r="B118" s="223" t="s">
        <v>152</v>
      </c>
      <c r="C118" s="39" t="s">
        <v>1</v>
      </c>
      <c r="D118" s="41">
        <v>21310</v>
      </c>
      <c r="E118" s="41">
        <v>1066</v>
      </c>
      <c r="F118" s="41">
        <v>3197</v>
      </c>
      <c r="G118" s="41">
        <v>4262</v>
      </c>
      <c r="H118" s="41">
        <v>4262</v>
      </c>
      <c r="I118" s="41">
        <v>4262</v>
      </c>
      <c r="J118" s="41">
        <v>3197</v>
      </c>
      <c r="K118" s="41">
        <v>1066</v>
      </c>
    </row>
    <row r="119" spans="2:11" ht="15" thickBot="1">
      <c r="B119" s="209"/>
      <c r="C119" s="39" t="s">
        <v>3</v>
      </c>
      <c r="D119" s="41">
        <v>37200</v>
      </c>
      <c r="E119" s="41">
        <v>1861</v>
      </c>
      <c r="F119" s="41">
        <v>5579</v>
      </c>
      <c r="G119" s="41">
        <v>7440</v>
      </c>
      <c r="H119" s="41">
        <v>7440</v>
      </c>
      <c r="I119" s="41">
        <v>7440</v>
      </c>
      <c r="J119" s="41">
        <v>5579</v>
      </c>
      <c r="K119" s="41">
        <v>1861</v>
      </c>
    </row>
    <row r="120" spans="2:11" ht="23.25" thickBot="1">
      <c r="B120" s="209"/>
      <c r="C120" s="40" t="s">
        <v>133</v>
      </c>
      <c r="D120" s="41">
        <v>21310</v>
      </c>
      <c r="E120" s="41">
        <v>1066</v>
      </c>
      <c r="F120" s="41">
        <v>3197</v>
      </c>
      <c r="G120" s="41">
        <v>4262</v>
      </c>
      <c r="H120" s="41">
        <v>4262</v>
      </c>
      <c r="I120" s="41">
        <v>4262</v>
      </c>
      <c r="J120" s="41">
        <v>3197</v>
      </c>
      <c r="K120" s="41">
        <v>1066</v>
      </c>
    </row>
    <row r="121" spans="2:11" ht="23.25" thickBot="1">
      <c r="B121" s="210"/>
      <c r="C121" s="40" t="s">
        <v>131</v>
      </c>
      <c r="D121" s="29">
        <v>15890</v>
      </c>
      <c r="E121" s="37">
        <v>796</v>
      </c>
      <c r="F121" s="29">
        <v>2383</v>
      </c>
      <c r="G121" s="29">
        <v>3178</v>
      </c>
      <c r="H121" s="29">
        <v>3178</v>
      </c>
      <c r="I121" s="29">
        <v>3178</v>
      </c>
      <c r="J121" s="29">
        <v>2383</v>
      </c>
      <c r="K121" s="37">
        <v>796</v>
      </c>
    </row>
    <row r="122" spans="2:11" ht="15" thickBot="1">
      <c r="B122" s="208" t="s">
        <v>153</v>
      </c>
      <c r="C122" s="39" t="s">
        <v>1</v>
      </c>
      <c r="D122" s="41">
        <v>17550</v>
      </c>
      <c r="E122" s="40">
        <v>878</v>
      </c>
      <c r="F122" s="41">
        <v>2633</v>
      </c>
      <c r="G122" s="41">
        <v>3510</v>
      </c>
      <c r="H122" s="41">
        <v>3510</v>
      </c>
      <c r="I122" s="41">
        <v>3510</v>
      </c>
      <c r="J122" s="41">
        <v>2633</v>
      </c>
      <c r="K122" s="40">
        <v>878</v>
      </c>
    </row>
    <row r="123" spans="2:11" ht="15" thickBot="1">
      <c r="B123" s="209"/>
      <c r="C123" s="39" t="s">
        <v>3</v>
      </c>
      <c r="D123" s="41">
        <v>30890</v>
      </c>
      <c r="E123" s="41">
        <v>1545</v>
      </c>
      <c r="F123" s="41">
        <v>4633</v>
      </c>
      <c r="G123" s="41">
        <v>6178</v>
      </c>
      <c r="H123" s="41">
        <v>6178</v>
      </c>
      <c r="I123" s="41">
        <v>6178</v>
      </c>
      <c r="J123" s="41">
        <v>4633</v>
      </c>
      <c r="K123" s="41">
        <v>1545</v>
      </c>
    </row>
    <row r="124" spans="2:11" ht="23.25" thickBot="1">
      <c r="B124" s="209"/>
      <c r="C124" s="40" t="s">
        <v>133</v>
      </c>
      <c r="D124" s="41">
        <v>17550</v>
      </c>
      <c r="E124" s="40">
        <v>878</v>
      </c>
      <c r="F124" s="41">
        <v>2633</v>
      </c>
      <c r="G124" s="41">
        <v>3510</v>
      </c>
      <c r="H124" s="41">
        <v>3510</v>
      </c>
      <c r="I124" s="41">
        <v>3510</v>
      </c>
      <c r="J124" s="41">
        <v>2633</v>
      </c>
      <c r="K124" s="40">
        <v>878</v>
      </c>
    </row>
    <row r="125" spans="2:11" ht="23.25" thickBot="1">
      <c r="B125" s="210"/>
      <c r="C125" s="40" t="s">
        <v>131</v>
      </c>
      <c r="D125" s="29">
        <v>13340</v>
      </c>
      <c r="E125" s="37">
        <v>668</v>
      </c>
      <c r="F125" s="29">
        <v>2001</v>
      </c>
      <c r="G125" s="29">
        <v>2668</v>
      </c>
      <c r="H125" s="29">
        <v>2668</v>
      </c>
      <c r="I125" s="29">
        <v>2668</v>
      </c>
      <c r="J125" s="29">
        <v>2001</v>
      </c>
      <c r="K125" s="37">
        <v>668</v>
      </c>
    </row>
    <row r="126" spans="2:11" ht="15" thickBot="1">
      <c r="B126" s="208" t="s">
        <v>154</v>
      </c>
      <c r="C126" s="39" t="s">
        <v>1</v>
      </c>
      <c r="D126" s="41">
        <v>35540</v>
      </c>
      <c r="E126" s="41">
        <v>1777</v>
      </c>
      <c r="F126" s="41">
        <v>5331</v>
      </c>
      <c r="G126" s="41">
        <v>7108</v>
      </c>
      <c r="H126" s="41">
        <v>7108</v>
      </c>
      <c r="I126" s="41">
        <v>7108</v>
      </c>
      <c r="J126" s="41">
        <v>5331</v>
      </c>
      <c r="K126" s="41">
        <v>1777</v>
      </c>
    </row>
    <row r="127" spans="2:11" ht="15" thickBot="1">
      <c r="B127" s="209"/>
      <c r="C127" s="39" t="s">
        <v>3</v>
      </c>
      <c r="D127" s="41">
        <v>81390</v>
      </c>
      <c r="E127" s="41">
        <v>4070</v>
      </c>
      <c r="F127" s="41">
        <v>12208</v>
      </c>
      <c r="G127" s="41">
        <v>16278</v>
      </c>
      <c r="H127" s="41">
        <v>16278</v>
      </c>
      <c r="I127" s="41">
        <v>16278</v>
      </c>
      <c r="J127" s="41">
        <v>12208</v>
      </c>
      <c r="K127" s="41">
        <v>4070</v>
      </c>
    </row>
    <row r="128" spans="2:11" ht="23.25" thickBot="1">
      <c r="B128" s="209"/>
      <c r="C128" s="40" t="s">
        <v>133</v>
      </c>
      <c r="D128" s="41">
        <v>35540</v>
      </c>
      <c r="E128" s="41">
        <v>1777</v>
      </c>
      <c r="F128" s="41">
        <v>5331</v>
      </c>
      <c r="G128" s="41">
        <v>7108</v>
      </c>
      <c r="H128" s="41">
        <v>7108</v>
      </c>
      <c r="I128" s="41">
        <v>7108</v>
      </c>
      <c r="J128" s="41">
        <v>5331</v>
      </c>
      <c r="K128" s="41">
        <v>1777</v>
      </c>
    </row>
    <row r="129" spans="2:11" ht="23.25" thickBot="1">
      <c r="B129" s="210"/>
      <c r="C129" s="40" t="s">
        <v>131</v>
      </c>
      <c r="D129" s="29">
        <v>45850</v>
      </c>
      <c r="E129" s="29">
        <v>2293</v>
      </c>
      <c r="F129" s="29">
        <v>6877</v>
      </c>
      <c r="G129" s="29">
        <v>9170</v>
      </c>
      <c r="H129" s="29">
        <v>9170</v>
      </c>
      <c r="I129" s="29">
        <v>9170</v>
      </c>
      <c r="J129" s="29">
        <v>6877</v>
      </c>
      <c r="K129" s="29">
        <v>2293</v>
      </c>
    </row>
    <row r="130" spans="2:11" ht="15" thickBot="1">
      <c r="B130" s="208" t="s">
        <v>155</v>
      </c>
      <c r="C130" s="39" t="s">
        <v>1</v>
      </c>
      <c r="D130" s="41">
        <v>36800</v>
      </c>
      <c r="E130" s="41">
        <v>1840</v>
      </c>
      <c r="F130" s="41">
        <v>5520</v>
      </c>
      <c r="G130" s="41">
        <v>7360</v>
      </c>
      <c r="H130" s="41">
        <v>7360</v>
      </c>
      <c r="I130" s="41">
        <v>7360</v>
      </c>
      <c r="J130" s="41">
        <v>5520</v>
      </c>
      <c r="K130" s="41">
        <v>1840</v>
      </c>
    </row>
    <row r="131" spans="2:11" ht="15" thickBot="1">
      <c r="B131" s="209"/>
      <c r="C131" s="39" t="s">
        <v>3</v>
      </c>
      <c r="D131" s="41">
        <v>84280</v>
      </c>
      <c r="E131" s="41">
        <v>4214</v>
      </c>
      <c r="F131" s="41">
        <v>12642</v>
      </c>
      <c r="G131" s="41">
        <v>16856</v>
      </c>
      <c r="H131" s="41">
        <v>16856</v>
      </c>
      <c r="I131" s="41">
        <v>16856</v>
      </c>
      <c r="J131" s="41">
        <v>12642</v>
      </c>
      <c r="K131" s="41">
        <v>4214</v>
      </c>
    </row>
    <row r="132" spans="2:11" ht="23.25" thickBot="1">
      <c r="B132" s="209"/>
      <c r="C132" s="40" t="s">
        <v>133</v>
      </c>
      <c r="D132" s="41">
        <v>36800</v>
      </c>
      <c r="E132" s="41">
        <v>1840</v>
      </c>
      <c r="F132" s="41">
        <v>5520</v>
      </c>
      <c r="G132" s="41">
        <v>7360</v>
      </c>
      <c r="H132" s="41">
        <v>7360</v>
      </c>
      <c r="I132" s="41">
        <v>7360</v>
      </c>
      <c r="J132" s="41">
        <v>5520</v>
      </c>
      <c r="K132" s="41">
        <v>1840</v>
      </c>
    </row>
    <row r="133" spans="2:11" ht="23.25" thickBot="1">
      <c r="B133" s="222"/>
      <c r="C133" s="40" t="s">
        <v>131</v>
      </c>
      <c r="D133" s="29">
        <v>47480</v>
      </c>
      <c r="E133" s="29">
        <v>2374</v>
      </c>
      <c r="F133" s="29">
        <v>7122</v>
      </c>
      <c r="G133" s="29">
        <v>9496</v>
      </c>
      <c r="H133" s="29">
        <v>9496</v>
      </c>
      <c r="I133" s="29">
        <v>9496</v>
      </c>
      <c r="J133" s="29">
        <v>7122</v>
      </c>
      <c r="K133" s="29">
        <v>2374</v>
      </c>
    </row>
    <row r="134" spans="2:11" ht="15" thickBot="1">
      <c r="B134" s="220" t="s">
        <v>156</v>
      </c>
      <c r="C134" s="39" t="s">
        <v>1</v>
      </c>
      <c r="D134" s="41">
        <v>1580</v>
      </c>
      <c r="E134" s="40">
        <v>79</v>
      </c>
      <c r="F134" s="40">
        <v>237</v>
      </c>
      <c r="G134" s="40">
        <v>316</v>
      </c>
      <c r="H134" s="40">
        <v>316</v>
      </c>
      <c r="I134" s="40">
        <v>316</v>
      </c>
      <c r="J134" s="40">
        <v>237</v>
      </c>
      <c r="K134" s="40">
        <v>79</v>
      </c>
    </row>
    <row r="135" spans="2:11" ht="15" thickBot="1">
      <c r="B135" s="206"/>
      <c r="C135" s="39" t="s">
        <v>3</v>
      </c>
      <c r="D135" s="41">
        <v>20300</v>
      </c>
      <c r="E135" s="41">
        <v>1015</v>
      </c>
      <c r="F135" s="41">
        <v>3045</v>
      </c>
      <c r="G135" s="41">
        <v>4060</v>
      </c>
      <c r="H135" s="41">
        <v>4060</v>
      </c>
      <c r="I135" s="41">
        <v>4060</v>
      </c>
      <c r="J135" s="41">
        <v>3045</v>
      </c>
      <c r="K135" s="41">
        <v>1015</v>
      </c>
    </row>
    <row r="136" spans="2:11" ht="23.25" thickBot="1">
      <c r="B136" s="206"/>
      <c r="C136" s="40" t="s">
        <v>133</v>
      </c>
      <c r="D136" s="41">
        <v>1580</v>
      </c>
      <c r="E136" s="40">
        <v>79</v>
      </c>
      <c r="F136" s="40">
        <v>237</v>
      </c>
      <c r="G136" s="40">
        <v>316</v>
      </c>
      <c r="H136" s="40">
        <v>316</v>
      </c>
      <c r="I136" s="40">
        <v>316</v>
      </c>
      <c r="J136" s="40">
        <v>237</v>
      </c>
      <c r="K136" s="40">
        <v>79</v>
      </c>
    </row>
    <row r="137" spans="2:11" ht="23.25" thickBot="1">
      <c r="B137" s="221"/>
      <c r="C137" s="40" t="s">
        <v>131</v>
      </c>
      <c r="D137" s="29">
        <v>18720</v>
      </c>
      <c r="E137" s="37">
        <v>936</v>
      </c>
      <c r="F137" s="29">
        <v>2808</v>
      </c>
      <c r="G137" s="29">
        <v>3744</v>
      </c>
      <c r="H137" s="29">
        <v>3744</v>
      </c>
      <c r="I137" s="29">
        <v>3744</v>
      </c>
      <c r="J137" s="29">
        <v>2808</v>
      </c>
      <c r="K137" s="37">
        <v>936</v>
      </c>
    </row>
    <row r="138" spans="2:11" ht="15" thickBot="1">
      <c r="B138" s="220" t="s">
        <v>157</v>
      </c>
      <c r="C138" s="39" t="s">
        <v>1</v>
      </c>
      <c r="D138" s="41">
        <v>1240</v>
      </c>
      <c r="E138" s="40">
        <v>62</v>
      </c>
      <c r="F138" s="40">
        <v>186</v>
      </c>
      <c r="G138" s="40">
        <v>248</v>
      </c>
      <c r="H138" s="40">
        <v>248</v>
      </c>
      <c r="I138" s="40">
        <v>248</v>
      </c>
      <c r="J138" s="40">
        <v>186</v>
      </c>
      <c r="K138" s="40">
        <v>62</v>
      </c>
    </row>
    <row r="139" spans="2:11" ht="15" thickBot="1">
      <c r="B139" s="206"/>
      <c r="C139" s="39" t="s">
        <v>3</v>
      </c>
      <c r="D139" s="41">
        <v>18990</v>
      </c>
      <c r="E139" s="40">
        <v>950</v>
      </c>
      <c r="F139" s="41">
        <v>2848</v>
      </c>
      <c r="G139" s="41">
        <v>3798</v>
      </c>
      <c r="H139" s="41">
        <v>3798</v>
      </c>
      <c r="I139" s="41">
        <v>3798</v>
      </c>
      <c r="J139" s="41">
        <v>2848</v>
      </c>
      <c r="K139" s="40">
        <v>950</v>
      </c>
    </row>
    <row r="140" spans="2:11" ht="23.25" thickBot="1">
      <c r="B140" s="206"/>
      <c r="C140" s="40" t="s">
        <v>133</v>
      </c>
      <c r="D140" s="41">
        <v>1240</v>
      </c>
      <c r="E140" s="40">
        <v>62</v>
      </c>
      <c r="F140" s="40">
        <v>186</v>
      </c>
      <c r="G140" s="40">
        <v>248</v>
      </c>
      <c r="H140" s="40">
        <v>248</v>
      </c>
      <c r="I140" s="40">
        <v>248</v>
      </c>
      <c r="J140" s="40">
        <v>186</v>
      </c>
      <c r="K140" s="40">
        <v>62</v>
      </c>
    </row>
    <row r="141" spans="2:11" ht="23.25" thickBot="1">
      <c r="B141" s="221"/>
      <c r="C141" s="40" t="s">
        <v>131</v>
      </c>
      <c r="D141" s="29">
        <v>17750</v>
      </c>
      <c r="E141" s="37">
        <v>888</v>
      </c>
      <c r="F141" s="29">
        <v>2662</v>
      </c>
      <c r="G141" s="29">
        <v>3550</v>
      </c>
      <c r="H141" s="29">
        <v>3550</v>
      </c>
      <c r="I141" s="29">
        <v>3550</v>
      </c>
      <c r="J141" s="29">
        <v>2662</v>
      </c>
      <c r="K141" s="37">
        <v>888</v>
      </c>
    </row>
    <row r="142" spans="2:11" ht="15" thickBot="1">
      <c r="B142" s="220" t="s">
        <v>158</v>
      </c>
      <c r="C142" s="39" t="s">
        <v>1</v>
      </c>
      <c r="D142" s="41">
        <v>25680</v>
      </c>
      <c r="E142" s="41">
        <v>1284</v>
      </c>
      <c r="F142" s="41">
        <v>3852</v>
      </c>
      <c r="G142" s="41">
        <v>5136</v>
      </c>
      <c r="H142" s="41">
        <v>5136</v>
      </c>
      <c r="I142" s="41">
        <v>5136</v>
      </c>
      <c r="J142" s="41">
        <v>3852</v>
      </c>
      <c r="K142" s="41">
        <v>1284</v>
      </c>
    </row>
    <row r="143" spans="2:11" ht="15" thickBot="1">
      <c r="B143" s="206"/>
      <c r="C143" s="39" t="s">
        <v>3</v>
      </c>
      <c r="D143" s="41">
        <v>39110</v>
      </c>
      <c r="E143" s="41">
        <v>1956</v>
      </c>
      <c r="F143" s="41">
        <v>5866</v>
      </c>
      <c r="G143" s="41">
        <v>7822</v>
      </c>
      <c r="H143" s="41">
        <v>7822</v>
      </c>
      <c r="I143" s="41">
        <v>7822</v>
      </c>
      <c r="J143" s="41">
        <v>5866</v>
      </c>
      <c r="K143" s="41">
        <v>1956</v>
      </c>
    </row>
    <row r="144" spans="2:11" ht="23.25" thickBot="1">
      <c r="B144" s="206"/>
      <c r="C144" s="40" t="s">
        <v>133</v>
      </c>
      <c r="D144" s="41">
        <v>25680</v>
      </c>
      <c r="E144" s="41">
        <v>1284</v>
      </c>
      <c r="F144" s="41">
        <v>3852</v>
      </c>
      <c r="G144" s="41">
        <v>5136</v>
      </c>
      <c r="H144" s="41">
        <v>5136</v>
      </c>
      <c r="I144" s="41">
        <v>5136</v>
      </c>
      <c r="J144" s="41">
        <v>3852</v>
      </c>
      <c r="K144" s="41">
        <v>1284</v>
      </c>
    </row>
    <row r="145" spans="2:11" ht="23.25" thickBot="1">
      <c r="B145" s="221"/>
      <c r="C145" s="40" t="s">
        <v>131</v>
      </c>
      <c r="D145" s="29">
        <v>13430</v>
      </c>
      <c r="E145" s="37">
        <v>672</v>
      </c>
      <c r="F145" s="29">
        <v>2014</v>
      </c>
      <c r="G145" s="29">
        <v>2686</v>
      </c>
      <c r="H145" s="29">
        <v>2686</v>
      </c>
      <c r="I145" s="29">
        <v>2686</v>
      </c>
      <c r="J145" s="29">
        <v>2014</v>
      </c>
      <c r="K145" s="37">
        <v>672</v>
      </c>
    </row>
    <row r="146" spans="2:11" ht="15" thickBot="1">
      <c r="B146" s="220" t="s">
        <v>159</v>
      </c>
      <c r="C146" s="39" t="s">
        <v>1</v>
      </c>
      <c r="D146" s="41">
        <v>22370</v>
      </c>
      <c r="E146" s="41">
        <v>1119</v>
      </c>
      <c r="F146" s="41">
        <v>3356</v>
      </c>
      <c r="G146" s="41">
        <v>4474</v>
      </c>
      <c r="H146" s="41">
        <v>4474</v>
      </c>
      <c r="I146" s="41">
        <v>4474</v>
      </c>
      <c r="J146" s="41">
        <v>3356</v>
      </c>
      <c r="K146" s="41">
        <v>1119</v>
      </c>
    </row>
    <row r="147" spans="2:11" ht="15" thickBot="1">
      <c r="B147" s="206"/>
      <c r="C147" s="39" t="s">
        <v>3</v>
      </c>
      <c r="D147" s="41">
        <v>39390</v>
      </c>
      <c r="E147" s="41">
        <v>1970</v>
      </c>
      <c r="F147" s="41">
        <v>5908</v>
      </c>
      <c r="G147" s="41">
        <v>7878</v>
      </c>
      <c r="H147" s="41">
        <v>7878</v>
      </c>
      <c r="I147" s="41">
        <v>7878</v>
      </c>
      <c r="J147" s="41">
        <v>5908</v>
      </c>
      <c r="K147" s="41">
        <v>1970</v>
      </c>
    </row>
    <row r="148" spans="2:11" ht="23.25" thickBot="1">
      <c r="B148" s="206"/>
      <c r="C148" s="40" t="s">
        <v>133</v>
      </c>
      <c r="D148" s="41">
        <v>22370</v>
      </c>
      <c r="E148" s="41">
        <v>1119</v>
      </c>
      <c r="F148" s="41">
        <v>3356</v>
      </c>
      <c r="G148" s="41">
        <v>4474</v>
      </c>
      <c r="H148" s="41">
        <v>4474</v>
      </c>
      <c r="I148" s="41">
        <v>4474</v>
      </c>
      <c r="J148" s="41">
        <v>3356</v>
      </c>
      <c r="K148" s="41">
        <v>1119</v>
      </c>
    </row>
    <row r="149" spans="2:11" ht="23.25" thickBot="1">
      <c r="B149" s="221"/>
      <c r="C149" s="40" t="s">
        <v>131</v>
      </c>
      <c r="D149" s="29">
        <v>17020</v>
      </c>
      <c r="E149" s="37">
        <v>852</v>
      </c>
      <c r="F149" s="29">
        <v>2553</v>
      </c>
      <c r="G149" s="29">
        <v>3404</v>
      </c>
      <c r="H149" s="29">
        <v>3404</v>
      </c>
      <c r="I149" s="29">
        <v>3404</v>
      </c>
      <c r="J149" s="29">
        <v>2553</v>
      </c>
      <c r="K149" s="37">
        <v>852</v>
      </c>
    </row>
    <row r="150" spans="2:11" ht="15" thickBot="1">
      <c r="B150" s="220" t="s">
        <v>160</v>
      </c>
      <c r="C150" s="39" t="s">
        <v>1</v>
      </c>
      <c r="D150" s="41">
        <v>20880</v>
      </c>
      <c r="E150" s="41">
        <v>1044</v>
      </c>
      <c r="F150" s="41">
        <v>3132</v>
      </c>
      <c r="G150" s="41">
        <v>4176</v>
      </c>
      <c r="H150" s="41">
        <v>4176</v>
      </c>
      <c r="I150" s="41">
        <v>4176</v>
      </c>
      <c r="J150" s="41">
        <v>3132</v>
      </c>
      <c r="K150" s="41">
        <v>1044</v>
      </c>
    </row>
    <row r="151" spans="2:11" ht="15" thickBot="1">
      <c r="B151" s="206"/>
      <c r="C151" s="39" t="s">
        <v>3</v>
      </c>
      <c r="D151" s="41">
        <v>32410</v>
      </c>
      <c r="E151" s="41">
        <v>1621</v>
      </c>
      <c r="F151" s="41">
        <v>4861</v>
      </c>
      <c r="G151" s="41">
        <v>6482</v>
      </c>
      <c r="H151" s="41">
        <v>6482</v>
      </c>
      <c r="I151" s="41">
        <v>6482</v>
      </c>
      <c r="J151" s="41">
        <v>4861</v>
      </c>
      <c r="K151" s="41">
        <v>1621</v>
      </c>
    </row>
    <row r="152" spans="2:11" ht="23.25" thickBot="1">
      <c r="B152" s="206"/>
      <c r="C152" s="40" t="s">
        <v>133</v>
      </c>
      <c r="D152" s="41">
        <v>20880</v>
      </c>
      <c r="E152" s="41">
        <v>1044</v>
      </c>
      <c r="F152" s="41">
        <v>3132</v>
      </c>
      <c r="G152" s="41">
        <v>4176</v>
      </c>
      <c r="H152" s="41">
        <v>4176</v>
      </c>
      <c r="I152" s="41">
        <v>4176</v>
      </c>
      <c r="J152" s="41">
        <v>3132</v>
      </c>
      <c r="K152" s="41">
        <v>1044</v>
      </c>
    </row>
    <row r="153" spans="2:11" ht="23.25" thickBot="1">
      <c r="B153" s="221"/>
      <c r="C153" s="40" t="s">
        <v>131</v>
      </c>
      <c r="D153" s="29">
        <v>11530</v>
      </c>
      <c r="E153" s="37">
        <v>577</v>
      </c>
      <c r="F153" s="29">
        <v>1729</v>
      </c>
      <c r="G153" s="29">
        <v>2306</v>
      </c>
      <c r="H153" s="29">
        <v>2306</v>
      </c>
      <c r="I153" s="29">
        <v>2306</v>
      </c>
      <c r="J153" s="29">
        <v>1729</v>
      </c>
      <c r="K153" s="37">
        <v>577</v>
      </c>
    </row>
    <row r="154" spans="2:11" ht="15" thickBot="1">
      <c r="B154" s="220" t="s">
        <v>161</v>
      </c>
      <c r="C154" s="39" t="s">
        <v>1</v>
      </c>
      <c r="D154" s="41">
        <v>27410</v>
      </c>
      <c r="E154" s="41">
        <v>1371</v>
      </c>
      <c r="F154" s="41">
        <v>4112</v>
      </c>
      <c r="G154" s="41">
        <v>5482</v>
      </c>
      <c r="H154" s="41">
        <v>5482</v>
      </c>
      <c r="I154" s="41">
        <v>5482</v>
      </c>
      <c r="J154" s="41">
        <v>4112</v>
      </c>
      <c r="K154" s="41">
        <v>1371</v>
      </c>
    </row>
    <row r="155" spans="2:11" ht="15" thickBot="1">
      <c r="B155" s="206"/>
      <c r="C155" s="39" t="s">
        <v>3</v>
      </c>
      <c r="D155" s="41">
        <v>101490</v>
      </c>
      <c r="E155" s="41">
        <v>5075</v>
      </c>
      <c r="F155" s="41">
        <v>15223</v>
      </c>
      <c r="G155" s="41">
        <v>20298</v>
      </c>
      <c r="H155" s="41">
        <v>20298</v>
      </c>
      <c r="I155" s="41">
        <v>20298</v>
      </c>
      <c r="J155" s="41">
        <v>15223</v>
      </c>
      <c r="K155" s="41">
        <v>5075</v>
      </c>
    </row>
    <row r="156" spans="2:11" ht="23.25" thickBot="1">
      <c r="B156" s="206"/>
      <c r="C156" s="40" t="s">
        <v>133</v>
      </c>
      <c r="D156" s="41">
        <v>27410</v>
      </c>
      <c r="E156" s="41">
        <v>1371</v>
      </c>
      <c r="F156" s="41">
        <v>4112</v>
      </c>
      <c r="G156" s="41">
        <v>5482</v>
      </c>
      <c r="H156" s="41">
        <v>5482</v>
      </c>
      <c r="I156" s="41">
        <v>5482</v>
      </c>
      <c r="J156" s="41">
        <v>4112</v>
      </c>
      <c r="K156" s="41">
        <v>1371</v>
      </c>
    </row>
    <row r="157" spans="2:11" ht="23.25" thickBot="1">
      <c r="B157" s="221"/>
      <c r="C157" s="40" t="s">
        <v>131</v>
      </c>
      <c r="D157" s="29">
        <v>74080</v>
      </c>
      <c r="E157" s="29">
        <v>3705</v>
      </c>
      <c r="F157" s="29">
        <v>11112</v>
      </c>
      <c r="G157" s="29">
        <v>14816</v>
      </c>
      <c r="H157" s="29">
        <v>14816</v>
      </c>
      <c r="I157" s="29">
        <v>14816</v>
      </c>
      <c r="J157" s="29">
        <v>11112</v>
      </c>
      <c r="K157" s="29">
        <v>3705</v>
      </c>
    </row>
    <row r="158" spans="2:11" ht="15" thickBot="1">
      <c r="B158" s="220" t="s">
        <v>162</v>
      </c>
      <c r="C158" s="39" t="s">
        <v>1</v>
      </c>
      <c r="D158" s="41">
        <v>2940</v>
      </c>
      <c r="E158" s="40">
        <v>147</v>
      </c>
      <c r="F158" s="40">
        <v>441</v>
      </c>
      <c r="G158" s="40">
        <v>588</v>
      </c>
      <c r="H158" s="40">
        <v>588</v>
      </c>
      <c r="I158" s="40">
        <v>588</v>
      </c>
      <c r="J158" s="40">
        <v>441</v>
      </c>
      <c r="K158" s="40">
        <v>147</v>
      </c>
    </row>
    <row r="159" spans="2:11" ht="15" thickBot="1">
      <c r="B159" s="206"/>
      <c r="C159" s="39" t="s">
        <v>3</v>
      </c>
      <c r="D159" s="41">
        <v>31920</v>
      </c>
      <c r="E159" s="41">
        <v>1596</v>
      </c>
      <c r="F159" s="41">
        <v>4788</v>
      </c>
      <c r="G159" s="41">
        <v>6384</v>
      </c>
      <c r="H159" s="41">
        <v>6384</v>
      </c>
      <c r="I159" s="41">
        <v>6384</v>
      </c>
      <c r="J159" s="41">
        <v>4788</v>
      </c>
      <c r="K159" s="41">
        <v>1596</v>
      </c>
    </row>
    <row r="160" spans="2:11" ht="23.25" thickBot="1">
      <c r="B160" s="206"/>
      <c r="C160" s="40" t="s">
        <v>133</v>
      </c>
      <c r="D160" s="41">
        <v>2940</v>
      </c>
      <c r="E160" s="40">
        <v>147</v>
      </c>
      <c r="F160" s="40">
        <v>441</v>
      </c>
      <c r="G160" s="40">
        <v>588</v>
      </c>
      <c r="H160" s="40">
        <v>588</v>
      </c>
      <c r="I160" s="40">
        <v>588</v>
      </c>
      <c r="J160" s="40">
        <v>441</v>
      </c>
      <c r="K160" s="40">
        <v>147</v>
      </c>
    </row>
    <row r="161" spans="2:11" ht="23.25" thickBot="1">
      <c r="B161" s="221"/>
      <c r="C161" s="40" t="s">
        <v>131</v>
      </c>
      <c r="D161" s="29">
        <v>28980</v>
      </c>
      <c r="E161" s="29">
        <v>1449</v>
      </c>
      <c r="F161" s="29">
        <v>4347</v>
      </c>
      <c r="G161" s="29">
        <v>5796</v>
      </c>
      <c r="H161" s="29">
        <v>5796</v>
      </c>
      <c r="I161" s="29">
        <v>5796</v>
      </c>
      <c r="J161" s="29">
        <v>4347</v>
      </c>
      <c r="K161" s="29">
        <v>1449</v>
      </c>
    </row>
    <row r="162" spans="2:11" ht="15" thickBot="1">
      <c r="B162" s="220" t="s">
        <v>163</v>
      </c>
      <c r="C162" s="39" t="s">
        <v>1</v>
      </c>
      <c r="D162" s="41">
        <v>5090</v>
      </c>
      <c r="E162" s="40">
        <v>255</v>
      </c>
      <c r="F162" s="40">
        <v>764</v>
      </c>
      <c r="G162" s="41">
        <v>1018</v>
      </c>
      <c r="H162" s="41">
        <v>1018</v>
      </c>
      <c r="I162" s="41">
        <v>1018</v>
      </c>
      <c r="J162" s="40">
        <v>764</v>
      </c>
      <c r="K162" s="40">
        <v>255</v>
      </c>
    </row>
    <row r="163" spans="2:11" ht="15" thickBot="1">
      <c r="B163" s="206"/>
      <c r="C163" s="39" t="s">
        <v>3</v>
      </c>
      <c r="D163" s="41">
        <v>24530</v>
      </c>
      <c r="E163" s="41">
        <v>1227</v>
      </c>
      <c r="F163" s="41">
        <v>3679</v>
      </c>
      <c r="G163" s="41">
        <v>4906</v>
      </c>
      <c r="H163" s="41">
        <v>4906</v>
      </c>
      <c r="I163" s="41">
        <v>4906</v>
      </c>
      <c r="J163" s="41">
        <v>3679</v>
      </c>
      <c r="K163" s="41">
        <v>1227</v>
      </c>
    </row>
    <row r="164" spans="2:11" ht="23.25" thickBot="1">
      <c r="B164" s="206"/>
      <c r="C164" s="40" t="s">
        <v>133</v>
      </c>
      <c r="D164" s="41">
        <v>5090</v>
      </c>
      <c r="E164" s="40">
        <v>255</v>
      </c>
      <c r="F164" s="40">
        <v>764</v>
      </c>
      <c r="G164" s="41">
        <v>1018</v>
      </c>
      <c r="H164" s="41">
        <v>1018</v>
      </c>
      <c r="I164" s="41">
        <v>1018</v>
      </c>
      <c r="J164" s="40">
        <v>764</v>
      </c>
      <c r="K164" s="40">
        <v>255</v>
      </c>
    </row>
    <row r="165" spans="2:11" ht="23.25" thickBot="1">
      <c r="B165" s="221"/>
      <c r="C165" s="40" t="s">
        <v>131</v>
      </c>
      <c r="D165" s="29">
        <v>19440</v>
      </c>
      <c r="E165" s="37">
        <v>973</v>
      </c>
      <c r="F165" s="29">
        <v>2916</v>
      </c>
      <c r="G165" s="29">
        <v>3888</v>
      </c>
      <c r="H165" s="29">
        <v>3888</v>
      </c>
      <c r="I165" s="29">
        <v>3888</v>
      </c>
      <c r="J165" s="29">
        <v>2916</v>
      </c>
      <c r="K165" s="37">
        <v>973</v>
      </c>
    </row>
    <row r="166" spans="2:11" ht="15" thickBot="1">
      <c r="B166" s="220" t="s">
        <v>164</v>
      </c>
      <c r="C166" s="39" t="s">
        <v>1</v>
      </c>
      <c r="D166" s="41">
        <v>40110</v>
      </c>
      <c r="E166" s="41">
        <v>2006</v>
      </c>
      <c r="F166" s="41">
        <v>6017</v>
      </c>
      <c r="G166" s="41">
        <v>8022</v>
      </c>
      <c r="H166" s="41">
        <v>8022</v>
      </c>
      <c r="I166" s="41">
        <v>8022</v>
      </c>
      <c r="J166" s="41">
        <v>6017</v>
      </c>
      <c r="K166" s="41">
        <v>2006</v>
      </c>
    </row>
    <row r="167" spans="2:11" ht="15" thickBot="1">
      <c r="B167" s="206"/>
      <c r="C167" s="39" t="s">
        <v>3</v>
      </c>
      <c r="D167" s="41">
        <v>148550</v>
      </c>
      <c r="E167" s="41">
        <v>7428</v>
      </c>
      <c r="F167" s="41">
        <v>22282</v>
      </c>
      <c r="G167" s="41">
        <v>29710</v>
      </c>
      <c r="H167" s="41">
        <v>29710</v>
      </c>
      <c r="I167" s="41">
        <v>29710</v>
      </c>
      <c r="J167" s="41">
        <v>22282</v>
      </c>
      <c r="K167" s="41">
        <v>7428</v>
      </c>
    </row>
    <row r="168" spans="2:11" ht="23.25" thickBot="1">
      <c r="B168" s="206"/>
      <c r="C168" s="40" t="s">
        <v>133</v>
      </c>
      <c r="D168" s="41">
        <v>40110</v>
      </c>
      <c r="E168" s="41">
        <v>2006</v>
      </c>
      <c r="F168" s="41">
        <v>6017</v>
      </c>
      <c r="G168" s="41">
        <v>8022</v>
      </c>
      <c r="H168" s="41">
        <v>8022</v>
      </c>
      <c r="I168" s="41">
        <v>8022</v>
      </c>
      <c r="J168" s="41">
        <v>6017</v>
      </c>
      <c r="K168" s="41">
        <v>2006</v>
      </c>
    </row>
    <row r="169" spans="2:11" ht="23.25" thickBot="1">
      <c r="B169" s="221"/>
      <c r="C169" s="40" t="s">
        <v>131</v>
      </c>
      <c r="D169" s="29">
        <v>108440</v>
      </c>
      <c r="E169" s="29">
        <v>5423</v>
      </c>
      <c r="F169" s="29">
        <v>16266</v>
      </c>
      <c r="G169" s="29">
        <v>21688</v>
      </c>
      <c r="H169" s="29">
        <v>21688</v>
      </c>
      <c r="I169" s="29">
        <v>21688</v>
      </c>
      <c r="J169" s="29">
        <v>16266</v>
      </c>
      <c r="K169" s="29">
        <v>5423</v>
      </c>
    </row>
    <row r="170" spans="2:11" ht="15" thickBot="1">
      <c r="B170" s="220" t="s">
        <v>165</v>
      </c>
      <c r="C170" s="39" t="s">
        <v>1</v>
      </c>
      <c r="D170" s="41">
        <v>3220</v>
      </c>
      <c r="E170" s="40">
        <v>161</v>
      </c>
      <c r="F170" s="40">
        <v>483</v>
      </c>
      <c r="G170" s="40">
        <v>644</v>
      </c>
      <c r="H170" s="40">
        <v>644</v>
      </c>
      <c r="I170" s="40">
        <v>644</v>
      </c>
      <c r="J170" s="40">
        <v>483</v>
      </c>
      <c r="K170" s="40">
        <v>161</v>
      </c>
    </row>
    <row r="171" spans="2:11" ht="15" thickBot="1">
      <c r="B171" s="206"/>
      <c r="C171" s="39" t="s">
        <v>3</v>
      </c>
      <c r="D171" s="41">
        <v>15850</v>
      </c>
      <c r="E171" s="40">
        <v>793</v>
      </c>
      <c r="F171" s="41">
        <v>2377</v>
      </c>
      <c r="G171" s="41">
        <v>3170</v>
      </c>
      <c r="H171" s="41">
        <v>3170</v>
      </c>
      <c r="I171" s="41">
        <v>3170</v>
      </c>
      <c r="J171" s="41">
        <v>2377</v>
      </c>
      <c r="K171" s="40">
        <v>793</v>
      </c>
    </row>
    <row r="172" spans="2:11" ht="23.25" thickBot="1">
      <c r="B172" s="206"/>
      <c r="C172" s="40" t="s">
        <v>133</v>
      </c>
      <c r="D172" s="41">
        <v>3220</v>
      </c>
      <c r="E172" s="40">
        <v>161</v>
      </c>
      <c r="F172" s="40">
        <v>483</v>
      </c>
      <c r="G172" s="40">
        <v>644</v>
      </c>
      <c r="H172" s="40">
        <v>644</v>
      </c>
      <c r="I172" s="40">
        <v>644</v>
      </c>
      <c r="J172" s="40">
        <v>483</v>
      </c>
      <c r="K172" s="40">
        <v>161</v>
      </c>
    </row>
    <row r="173" spans="2:11" ht="23.25" thickBot="1">
      <c r="B173" s="221"/>
      <c r="C173" s="40" t="s">
        <v>131</v>
      </c>
      <c r="D173" s="29">
        <v>12630</v>
      </c>
      <c r="E173" s="37">
        <v>632</v>
      </c>
      <c r="F173" s="29">
        <v>1894</v>
      </c>
      <c r="G173" s="29">
        <v>2526</v>
      </c>
      <c r="H173" s="29">
        <v>2526</v>
      </c>
      <c r="I173" s="29">
        <v>2526</v>
      </c>
      <c r="J173" s="29">
        <v>1894</v>
      </c>
      <c r="K173" s="37">
        <v>632</v>
      </c>
    </row>
    <row r="174" spans="2:11" ht="15" thickBot="1">
      <c r="B174" s="220" t="s">
        <v>166</v>
      </c>
      <c r="C174" s="39" t="s">
        <v>1</v>
      </c>
      <c r="D174" s="41">
        <v>2610</v>
      </c>
      <c r="E174" s="40">
        <v>131</v>
      </c>
      <c r="F174" s="40">
        <v>392</v>
      </c>
      <c r="G174" s="40">
        <v>522</v>
      </c>
      <c r="H174" s="40">
        <v>522</v>
      </c>
      <c r="I174" s="40">
        <v>522</v>
      </c>
      <c r="J174" s="40">
        <v>392</v>
      </c>
      <c r="K174" s="40">
        <v>131</v>
      </c>
    </row>
    <row r="175" spans="2:11" ht="15" thickBot="1">
      <c r="B175" s="206"/>
      <c r="C175" s="39" t="s">
        <v>3</v>
      </c>
      <c r="D175" s="41">
        <v>33440</v>
      </c>
      <c r="E175" s="41">
        <v>1673</v>
      </c>
      <c r="F175" s="41">
        <v>5015</v>
      </c>
      <c r="G175" s="41">
        <v>6688</v>
      </c>
      <c r="H175" s="41">
        <v>6688</v>
      </c>
      <c r="I175" s="41">
        <v>6688</v>
      </c>
      <c r="J175" s="41">
        <v>5015</v>
      </c>
      <c r="K175" s="41">
        <v>1673</v>
      </c>
    </row>
    <row r="176" spans="2:11" ht="23.25" thickBot="1">
      <c r="B176" s="206"/>
      <c r="C176" s="40" t="s">
        <v>133</v>
      </c>
      <c r="D176" s="41">
        <v>2610</v>
      </c>
      <c r="E176" s="40">
        <v>131</v>
      </c>
      <c r="F176" s="40">
        <v>392</v>
      </c>
      <c r="G176" s="40">
        <v>522</v>
      </c>
      <c r="H176" s="40">
        <v>522</v>
      </c>
      <c r="I176" s="40">
        <v>522</v>
      </c>
      <c r="J176" s="40">
        <v>392</v>
      </c>
      <c r="K176" s="40">
        <v>131</v>
      </c>
    </row>
    <row r="177" spans="2:11" ht="23.25" thickBot="1">
      <c r="B177" s="221"/>
      <c r="C177" s="40" t="s">
        <v>131</v>
      </c>
      <c r="D177" s="29">
        <v>30830</v>
      </c>
      <c r="E177" s="29">
        <v>1543</v>
      </c>
      <c r="F177" s="29">
        <v>4624</v>
      </c>
      <c r="G177" s="29">
        <v>6166</v>
      </c>
      <c r="H177" s="29">
        <v>6166</v>
      </c>
      <c r="I177" s="29">
        <v>6166</v>
      </c>
      <c r="J177" s="29">
        <v>4624</v>
      </c>
      <c r="K177" s="29">
        <v>1543</v>
      </c>
    </row>
    <row r="178" spans="2:11" ht="15" thickBot="1">
      <c r="B178" s="220" t="s">
        <v>167</v>
      </c>
      <c r="C178" s="39" t="s">
        <v>1</v>
      </c>
      <c r="D178" s="41">
        <v>9850</v>
      </c>
      <c r="E178" s="40">
        <v>493</v>
      </c>
      <c r="F178" s="41">
        <v>1478</v>
      </c>
      <c r="G178" s="41">
        <v>1970</v>
      </c>
      <c r="H178" s="41">
        <v>1970</v>
      </c>
      <c r="I178" s="41">
        <v>1970</v>
      </c>
      <c r="J178" s="41">
        <v>1478</v>
      </c>
      <c r="K178" s="40">
        <v>493</v>
      </c>
    </row>
    <row r="179" spans="2:11" ht="15" thickBot="1">
      <c r="B179" s="206"/>
      <c r="C179" s="39" t="s">
        <v>3</v>
      </c>
      <c r="D179" s="41">
        <v>75920</v>
      </c>
      <c r="E179" s="41">
        <v>3797</v>
      </c>
      <c r="F179" s="41">
        <v>11387</v>
      </c>
      <c r="G179" s="41">
        <v>15184</v>
      </c>
      <c r="H179" s="41">
        <v>15184</v>
      </c>
      <c r="I179" s="41">
        <v>15184</v>
      </c>
      <c r="J179" s="41">
        <v>11387</v>
      </c>
      <c r="K179" s="41">
        <v>3797</v>
      </c>
    </row>
    <row r="180" spans="2:11" ht="23.25" thickBot="1">
      <c r="B180" s="206"/>
      <c r="C180" s="40" t="s">
        <v>133</v>
      </c>
      <c r="D180" s="41">
        <v>9850</v>
      </c>
      <c r="E180" s="40">
        <v>493</v>
      </c>
      <c r="F180" s="41">
        <v>1478</v>
      </c>
      <c r="G180" s="41">
        <v>1970</v>
      </c>
      <c r="H180" s="41">
        <v>1970</v>
      </c>
      <c r="I180" s="41">
        <v>1970</v>
      </c>
      <c r="J180" s="41">
        <v>1478</v>
      </c>
      <c r="K180" s="40">
        <v>493</v>
      </c>
    </row>
    <row r="181" spans="2:11" ht="23.25" thickBot="1">
      <c r="B181" s="221"/>
      <c r="C181" s="40" t="s">
        <v>131</v>
      </c>
      <c r="D181" s="29">
        <v>66070</v>
      </c>
      <c r="E181" s="29">
        <v>3305</v>
      </c>
      <c r="F181" s="29">
        <v>9910</v>
      </c>
      <c r="G181" s="29">
        <v>13214</v>
      </c>
      <c r="H181" s="29">
        <v>13214</v>
      </c>
      <c r="I181" s="29">
        <v>13214</v>
      </c>
      <c r="J181" s="29">
        <v>9910</v>
      </c>
      <c r="K181" s="29">
        <v>3305</v>
      </c>
    </row>
    <row r="182" spans="2:11" ht="15" thickBot="1">
      <c r="B182" s="220" t="s">
        <v>168</v>
      </c>
      <c r="C182" s="39" t="s">
        <v>1</v>
      </c>
      <c r="D182" s="41">
        <v>5500</v>
      </c>
      <c r="E182" s="40">
        <v>275</v>
      </c>
      <c r="F182" s="40">
        <v>825</v>
      </c>
      <c r="G182" s="41">
        <v>1100</v>
      </c>
      <c r="H182" s="41">
        <v>1100</v>
      </c>
      <c r="I182" s="41">
        <v>1100</v>
      </c>
      <c r="J182" s="40">
        <v>825</v>
      </c>
      <c r="K182" s="40">
        <v>275</v>
      </c>
    </row>
    <row r="183" spans="2:11" ht="15" thickBot="1">
      <c r="B183" s="206"/>
      <c r="C183" s="39" t="s">
        <v>3</v>
      </c>
      <c r="D183" s="41">
        <v>42360</v>
      </c>
      <c r="E183" s="41">
        <v>2118</v>
      </c>
      <c r="F183" s="41">
        <v>6354</v>
      </c>
      <c r="G183" s="41">
        <v>8472</v>
      </c>
      <c r="H183" s="41">
        <v>8472</v>
      </c>
      <c r="I183" s="41">
        <v>8472</v>
      </c>
      <c r="J183" s="41">
        <v>6354</v>
      </c>
      <c r="K183" s="41">
        <v>2118</v>
      </c>
    </row>
    <row r="184" spans="2:11" ht="23.25" thickBot="1">
      <c r="B184" s="206"/>
      <c r="C184" s="40" t="s">
        <v>133</v>
      </c>
      <c r="D184" s="41">
        <v>5500</v>
      </c>
      <c r="E184" s="40">
        <v>275</v>
      </c>
      <c r="F184" s="40">
        <v>825</v>
      </c>
      <c r="G184" s="41">
        <v>1100</v>
      </c>
      <c r="H184" s="41">
        <v>1100</v>
      </c>
      <c r="I184" s="41">
        <v>1100</v>
      </c>
      <c r="J184" s="40">
        <v>825</v>
      </c>
      <c r="K184" s="40">
        <v>275</v>
      </c>
    </row>
    <row r="185" spans="2:11" ht="23.25" thickBot="1">
      <c r="B185" s="221"/>
      <c r="C185" s="40" t="s">
        <v>131</v>
      </c>
      <c r="D185" s="29">
        <v>36860</v>
      </c>
      <c r="E185" s="29">
        <v>1843</v>
      </c>
      <c r="F185" s="29">
        <v>5529</v>
      </c>
      <c r="G185" s="29">
        <v>7372</v>
      </c>
      <c r="H185" s="29">
        <v>7372</v>
      </c>
      <c r="I185" s="29">
        <v>7372</v>
      </c>
      <c r="J185" s="29">
        <v>5529</v>
      </c>
      <c r="K185" s="29">
        <v>1843</v>
      </c>
    </row>
    <row r="186" spans="2:11" ht="15" thickBot="1">
      <c r="B186" s="220" t="s">
        <v>169</v>
      </c>
      <c r="C186" s="39" t="s">
        <v>1</v>
      </c>
      <c r="D186" s="41">
        <v>43150</v>
      </c>
      <c r="E186" s="41">
        <v>2158</v>
      </c>
      <c r="F186" s="41">
        <v>6473</v>
      </c>
      <c r="G186" s="41">
        <v>8630</v>
      </c>
      <c r="H186" s="41">
        <v>8630</v>
      </c>
      <c r="I186" s="41">
        <v>8630</v>
      </c>
      <c r="J186" s="41">
        <v>6473</v>
      </c>
      <c r="K186" s="41">
        <v>2158</v>
      </c>
    </row>
    <row r="187" spans="2:11" ht="15" thickBot="1">
      <c r="B187" s="206"/>
      <c r="C187" s="39" t="s">
        <v>3</v>
      </c>
      <c r="D187" s="41">
        <v>98480</v>
      </c>
      <c r="E187" s="41">
        <v>4925</v>
      </c>
      <c r="F187" s="41">
        <v>14771</v>
      </c>
      <c r="G187" s="41">
        <v>19696</v>
      </c>
      <c r="H187" s="41">
        <v>19696</v>
      </c>
      <c r="I187" s="41">
        <v>19696</v>
      </c>
      <c r="J187" s="41">
        <v>14771</v>
      </c>
      <c r="K187" s="41">
        <v>4925</v>
      </c>
    </row>
    <row r="188" spans="2:11" ht="23.25" thickBot="1">
      <c r="B188" s="206"/>
      <c r="C188" s="40" t="s">
        <v>133</v>
      </c>
      <c r="D188" s="41">
        <v>43150</v>
      </c>
      <c r="E188" s="41">
        <v>2158</v>
      </c>
      <c r="F188" s="41">
        <v>6473</v>
      </c>
      <c r="G188" s="41">
        <v>8630</v>
      </c>
      <c r="H188" s="41">
        <v>8630</v>
      </c>
      <c r="I188" s="41">
        <v>8630</v>
      </c>
      <c r="J188" s="41">
        <v>6473</v>
      </c>
      <c r="K188" s="41">
        <v>2158</v>
      </c>
    </row>
    <row r="189" spans="2:11" ht="23.25" thickBot="1">
      <c r="B189" s="221"/>
      <c r="C189" s="40" t="s">
        <v>131</v>
      </c>
      <c r="D189" s="29">
        <v>55330</v>
      </c>
      <c r="E189" s="29">
        <v>2768</v>
      </c>
      <c r="F189" s="29">
        <v>8299</v>
      </c>
      <c r="G189" s="29">
        <v>11066</v>
      </c>
      <c r="H189" s="29">
        <v>11066</v>
      </c>
      <c r="I189" s="29">
        <v>11066</v>
      </c>
      <c r="J189" s="29">
        <v>8299</v>
      </c>
      <c r="K189" s="29">
        <v>2768</v>
      </c>
    </row>
    <row r="190" spans="2:11" ht="15" thickBot="1">
      <c r="B190" s="220" t="s">
        <v>170</v>
      </c>
      <c r="C190" s="39" t="s">
        <v>1</v>
      </c>
      <c r="D190" s="41">
        <v>1040</v>
      </c>
      <c r="E190" s="40">
        <v>52</v>
      </c>
      <c r="F190" s="40">
        <v>156</v>
      </c>
      <c r="G190" s="40">
        <v>208</v>
      </c>
      <c r="H190" s="40">
        <v>208</v>
      </c>
      <c r="I190" s="40">
        <v>208</v>
      </c>
      <c r="J190" s="40">
        <v>156</v>
      </c>
      <c r="K190" s="40">
        <v>52</v>
      </c>
    </row>
    <row r="191" spans="2:11" ht="15" thickBot="1">
      <c r="B191" s="206"/>
      <c r="C191" s="39" t="s">
        <v>3</v>
      </c>
      <c r="D191" s="41">
        <v>36390</v>
      </c>
      <c r="E191" s="41">
        <v>1820</v>
      </c>
      <c r="F191" s="41">
        <v>5458</v>
      </c>
      <c r="G191" s="41">
        <v>7278</v>
      </c>
      <c r="H191" s="41">
        <v>7278</v>
      </c>
      <c r="I191" s="41">
        <v>7278</v>
      </c>
      <c r="J191" s="41">
        <v>5458</v>
      </c>
      <c r="K191" s="41">
        <v>1820</v>
      </c>
    </row>
    <row r="192" spans="2:11" ht="23.25" thickBot="1">
      <c r="B192" s="206"/>
      <c r="C192" s="40" t="s">
        <v>133</v>
      </c>
      <c r="D192" s="41">
        <v>1040</v>
      </c>
      <c r="E192" s="40">
        <v>52</v>
      </c>
      <c r="F192" s="40">
        <v>156</v>
      </c>
      <c r="G192" s="40">
        <v>208</v>
      </c>
      <c r="H192" s="40">
        <v>208</v>
      </c>
      <c r="I192" s="40">
        <v>208</v>
      </c>
      <c r="J192" s="40">
        <v>156</v>
      </c>
      <c r="K192" s="40">
        <v>52</v>
      </c>
    </row>
    <row r="193" spans="2:11" ht="23.25" thickBot="1">
      <c r="B193" s="221"/>
      <c r="C193" s="40" t="s">
        <v>131</v>
      </c>
      <c r="D193" s="29">
        <v>35350</v>
      </c>
      <c r="E193" s="29">
        <v>1768</v>
      </c>
      <c r="F193" s="29">
        <v>5302</v>
      </c>
      <c r="G193" s="29">
        <v>7070</v>
      </c>
      <c r="H193" s="29">
        <v>7070</v>
      </c>
      <c r="I193" s="29">
        <v>7070</v>
      </c>
      <c r="J193" s="29">
        <v>5302</v>
      </c>
      <c r="K193" s="29">
        <v>1768</v>
      </c>
    </row>
    <row r="194" spans="2:11" ht="15" thickBot="1">
      <c r="B194" s="220" t="s">
        <v>171</v>
      </c>
      <c r="C194" s="39" t="s">
        <v>1</v>
      </c>
      <c r="D194" s="41">
        <v>42620</v>
      </c>
      <c r="E194" s="41">
        <v>2131</v>
      </c>
      <c r="F194" s="41">
        <v>6393</v>
      </c>
      <c r="G194" s="41">
        <v>8524</v>
      </c>
      <c r="H194" s="41">
        <v>8524</v>
      </c>
      <c r="I194" s="41">
        <v>8524</v>
      </c>
      <c r="J194" s="41">
        <v>6393</v>
      </c>
      <c r="K194" s="41">
        <v>2131</v>
      </c>
    </row>
    <row r="195" spans="2:11" ht="15" thickBot="1">
      <c r="B195" s="206"/>
      <c r="C195" s="39" t="s">
        <v>3</v>
      </c>
      <c r="D195" s="41">
        <v>66000</v>
      </c>
      <c r="E195" s="41">
        <v>3300</v>
      </c>
      <c r="F195" s="41">
        <v>9900</v>
      </c>
      <c r="G195" s="41">
        <v>13200</v>
      </c>
      <c r="H195" s="41">
        <v>13200</v>
      </c>
      <c r="I195" s="41">
        <v>13200</v>
      </c>
      <c r="J195" s="41">
        <v>9900</v>
      </c>
      <c r="K195" s="41">
        <v>3300</v>
      </c>
    </row>
    <row r="196" spans="2:11" ht="23.25" thickBot="1">
      <c r="B196" s="206"/>
      <c r="C196" s="40" t="s">
        <v>133</v>
      </c>
      <c r="D196" s="41">
        <v>42620</v>
      </c>
      <c r="E196" s="41">
        <v>2131</v>
      </c>
      <c r="F196" s="41">
        <v>6393</v>
      </c>
      <c r="G196" s="41">
        <v>8524</v>
      </c>
      <c r="H196" s="41">
        <v>8524</v>
      </c>
      <c r="I196" s="41">
        <v>8524</v>
      </c>
      <c r="J196" s="41">
        <v>6393</v>
      </c>
      <c r="K196" s="41">
        <v>2131</v>
      </c>
    </row>
    <row r="197" spans="2:11" ht="23.25" thickBot="1">
      <c r="B197" s="221"/>
      <c r="C197" s="40" t="s">
        <v>131</v>
      </c>
      <c r="D197" s="29">
        <v>23380</v>
      </c>
      <c r="E197" s="29">
        <v>1169</v>
      </c>
      <c r="F197" s="29">
        <v>3507</v>
      </c>
      <c r="G197" s="29">
        <v>4676</v>
      </c>
      <c r="H197" s="29">
        <v>4676</v>
      </c>
      <c r="I197" s="29">
        <v>4676</v>
      </c>
      <c r="J197" s="29">
        <v>3507</v>
      </c>
      <c r="K197" s="29">
        <v>1169</v>
      </c>
    </row>
    <row r="198" spans="2:11" ht="15" thickBot="1">
      <c r="B198" s="220" t="s">
        <v>172</v>
      </c>
      <c r="C198" s="39" t="s">
        <v>1</v>
      </c>
      <c r="D198" s="41">
        <v>2430</v>
      </c>
      <c r="E198" s="40">
        <v>122</v>
      </c>
      <c r="F198" s="40">
        <v>365</v>
      </c>
      <c r="G198" s="40">
        <v>486</v>
      </c>
      <c r="H198" s="40">
        <v>486</v>
      </c>
      <c r="I198" s="40">
        <v>486</v>
      </c>
      <c r="J198" s="40">
        <v>365</v>
      </c>
      <c r="K198" s="40">
        <v>122</v>
      </c>
    </row>
    <row r="199" spans="2:11" ht="15" thickBot="1">
      <c r="B199" s="206"/>
      <c r="C199" s="39" t="s">
        <v>3</v>
      </c>
      <c r="D199" s="41">
        <v>36960</v>
      </c>
      <c r="E199" s="41">
        <v>1849</v>
      </c>
      <c r="F199" s="41">
        <v>5543</v>
      </c>
      <c r="G199" s="41">
        <v>7392</v>
      </c>
      <c r="H199" s="41">
        <v>7392</v>
      </c>
      <c r="I199" s="41">
        <v>7392</v>
      </c>
      <c r="J199" s="41">
        <v>5543</v>
      </c>
      <c r="K199" s="41">
        <v>1849</v>
      </c>
    </row>
    <row r="200" spans="2:11" ht="23.25" thickBot="1">
      <c r="B200" s="206"/>
      <c r="C200" s="40" t="s">
        <v>133</v>
      </c>
      <c r="D200" s="41">
        <v>2430</v>
      </c>
      <c r="E200" s="40">
        <v>122</v>
      </c>
      <c r="F200" s="40">
        <v>365</v>
      </c>
      <c r="G200" s="40">
        <v>486</v>
      </c>
      <c r="H200" s="40">
        <v>486</v>
      </c>
      <c r="I200" s="40">
        <v>486</v>
      </c>
      <c r="J200" s="40">
        <v>365</v>
      </c>
      <c r="K200" s="40">
        <v>122</v>
      </c>
    </row>
    <row r="201" spans="2:11" ht="23.25" thickBot="1">
      <c r="B201" s="221"/>
      <c r="C201" s="40" t="s">
        <v>131</v>
      </c>
      <c r="D201" s="29">
        <v>34530</v>
      </c>
      <c r="E201" s="29">
        <v>1728</v>
      </c>
      <c r="F201" s="29">
        <v>5179</v>
      </c>
      <c r="G201" s="29">
        <v>6906</v>
      </c>
      <c r="H201" s="29">
        <v>6906</v>
      </c>
      <c r="I201" s="29">
        <v>6906</v>
      </c>
      <c r="J201" s="29">
        <v>5179</v>
      </c>
      <c r="K201" s="29">
        <v>1728</v>
      </c>
    </row>
    <row r="202" spans="2:11" ht="15" thickBot="1">
      <c r="B202" s="220" t="s">
        <v>173</v>
      </c>
      <c r="C202" s="39" t="s">
        <v>1</v>
      </c>
      <c r="D202" s="41">
        <v>2590</v>
      </c>
      <c r="E202" s="40">
        <v>130</v>
      </c>
      <c r="F202" s="40">
        <v>389</v>
      </c>
      <c r="G202" s="40">
        <v>518</v>
      </c>
      <c r="H202" s="40">
        <v>518</v>
      </c>
      <c r="I202" s="40">
        <v>518</v>
      </c>
      <c r="J202" s="40">
        <v>389</v>
      </c>
      <c r="K202" s="40">
        <v>130</v>
      </c>
    </row>
    <row r="203" spans="2:11" ht="15" thickBot="1">
      <c r="B203" s="206"/>
      <c r="C203" s="39" t="s">
        <v>3</v>
      </c>
      <c r="D203" s="41">
        <v>39500</v>
      </c>
      <c r="E203" s="41">
        <v>1976</v>
      </c>
      <c r="F203" s="41">
        <v>5924</v>
      </c>
      <c r="G203" s="41">
        <v>7900</v>
      </c>
      <c r="H203" s="41">
        <v>7900</v>
      </c>
      <c r="I203" s="41">
        <v>7900</v>
      </c>
      <c r="J203" s="41">
        <v>5924</v>
      </c>
      <c r="K203" s="41">
        <v>1976</v>
      </c>
    </row>
    <row r="204" spans="2:11" ht="23.25" thickBot="1">
      <c r="B204" s="206"/>
      <c r="C204" s="40" t="s">
        <v>133</v>
      </c>
      <c r="D204" s="41">
        <v>2590</v>
      </c>
      <c r="E204" s="40">
        <v>130</v>
      </c>
      <c r="F204" s="40">
        <v>389</v>
      </c>
      <c r="G204" s="40">
        <v>518</v>
      </c>
      <c r="H204" s="40">
        <v>518</v>
      </c>
      <c r="I204" s="40">
        <v>518</v>
      </c>
      <c r="J204" s="40">
        <v>389</v>
      </c>
      <c r="K204" s="40">
        <v>130</v>
      </c>
    </row>
    <row r="205" spans="2:11" ht="23.25" thickBot="1">
      <c r="B205" s="221"/>
      <c r="C205" s="40" t="s">
        <v>131</v>
      </c>
      <c r="D205" s="29">
        <v>36910</v>
      </c>
      <c r="E205" s="29">
        <v>1847</v>
      </c>
      <c r="F205" s="29">
        <v>5536</v>
      </c>
      <c r="G205" s="29">
        <v>7382</v>
      </c>
      <c r="H205" s="29">
        <v>7382</v>
      </c>
      <c r="I205" s="29">
        <v>7382</v>
      </c>
      <c r="J205" s="29">
        <v>5536</v>
      </c>
      <c r="K205" s="29">
        <v>1847</v>
      </c>
    </row>
    <row r="206" spans="2:11" ht="15" thickBot="1">
      <c r="B206" s="220" t="s">
        <v>174</v>
      </c>
      <c r="C206" s="39" t="s">
        <v>1</v>
      </c>
      <c r="D206" s="41">
        <v>3560</v>
      </c>
      <c r="E206" s="40">
        <v>178</v>
      </c>
      <c r="F206" s="40">
        <v>534</v>
      </c>
      <c r="G206" s="40">
        <v>712</v>
      </c>
      <c r="H206" s="40">
        <v>712</v>
      </c>
      <c r="I206" s="40">
        <v>712</v>
      </c>
      <c r="J206" s="40">
        <v>534</v>
      </c>
      <c r="K206" s="40">
        <v>178</v>
      </c>
    </row>
    <row r="207" spans="2:11" ht="15" thickBot="1">
      <c r="B207" s="206"/>
      <c r="C207" s="39" t="s">
        <v>3</v>
      </c>
      <c r="D207" s="41">
        <v>29800</v>
      </c>
      <c r="E207" s="41">
        <v>1490</v>
      </c>
      <c r="F207" s="41">
        <v>4470</v>
      </c>
      <c r="G207" s="41">
        <v>5960</v>
      </c>
      <c r="H207" s="41">
        <v>5960</v>
      </c>
      <c r="I207" s="41">
        <v>5960</v>
      </c>
      <c r="J207" s="41">
        <v>4470</v>
      </c>
      <c r="K207" s="41">
        <v>1490</v>
      </c>
    </row>
    <row r="208" spans="2:11" ht="23.25" thickBot="1">
      <c r="B208" s="206"/>
      <c r="C208" s="40" t="s">
        <v>133</v>
      </c>
      <c r="D208" s="41">
        <v>3560</v>
      </c>
      <c r="E208" s="40">
        <v>178</v>
      </c>
      <c r="F208" s="40">
        <v>534</v>
      </c>
      <c r="G208" s="40">
        <v>712</v>
      </c>
      <c r="H208" s="40">
        <v>712</v>
      </c>
      <c r="I208" s="40">
        <v>712</v>
      </c>
      <c r="J208" s="40">
        <v>534</v>
      </c>
      <c r="K208" s="40">
        <v>178</v>
      </c>
    </row>
    <row r="209" spans="2:11" ht="23.25" thickBot="1">
      <c r="B209" s="221"/>
      <c r="C209" s="40" t="s">
        <v>131</v>
      </c>
      <c r="D209" s="29">
        <v>26240</v>
      </c>
      <c r="E209" s="29">
        <v>1312</v>
      </c>
      <c r="F209" s="29">
        <v>3936</v>
      </c>
      <c r="G209" s="29">
        <v>5248</v>
      </c>
      <c r="H209" s="29">
        <v>5248</v>
      </c>
      <c r="I209" s="29">
        <v>5248</v>
      </c>
      <c r="J209" s="29">
        <v>3936</v>
      </c>
      <c r="K209" s="29">
        <v>1312</v>
      </c>
    </row>
    <row r="210" spans="2:11" ht="15" thickBot="1">
      <c r="B210" s="220" t="s">
        <v>175</v>
      </c>
      <c r="C210" s="39" t="s">
        <v>1</v>
      </c>
      <c r="D210" s="41">
        <v>18550</v>
      </c>
      <c r="E210" s="40">
        <v>928</v>
      </c>
      <c r="F210" s="41">
        <v>2783</v>
      </c>
      <c r="G210" s="41">
        <v>3710</v>
      </c>
      <c r="H210" s="41">
        <v>3710</v>
      </c>
      <c r="I210" s="41">
        <v>3710</v>
      </c>
      <c r="J210" s="41">
        <v>2783</v>
      </c>
      <c r="K210" s="40">
        <v>928</v>
      </c>
    </row>
    <row r="211" spans="2:11" ht="15" thickBot="1">
      <c r="B211" s="206"/>
      <c r="C211" s="39" t="s">
        <v>3</v>
      </c>
      <c r="D211" s="41">
        <v>70450</v>
      </c>
      <c r="E211" s="41">
        <v>3523</v>
      </c>
      <c r="F211" s="41">
        <v>10567</v>
      </c>
      <c r="G211" s="41">
        <v>14090</v>
      </c>
      <c r="H211" s="41">
        <v>14090</v>
      </c>
      <c r="I211" s="41">
        <v>14090</v>
      </c>
      <c r="J211" s="41">
        <v>10567</v>
      </c>
      <c r="K211" s="41">
        <v>3523</v>
      </c>
    </row>
    <row r="212" spans="2:11" ht="23.25" thickBot="1">
      <c r="B212" s="206"/>
      <c r="C212" s="40" t="s">
        <v>133</v>
      </c>
      <c r="D212" s="41">
        <v>18550</v>
      </c>
      <c r="E212" s="40">
        <v>928</v>
      </c>
      <c r="F212" s="41">
        <v>2783</v>
      </c>
      <c r="G212" s="41">
        <v>3710</v>
      </c>
      <c r="H212" s="41">
        <v>3710</v>
      </c>
      <c r="I212" s="41">
        <v>3710</v>
      </c>
      <c r="J212" s="41">
        <v>2783</v>
      </c>
      <c r="K212" s="40">
        <v>928</v>
      </c>
    </row>
    <row r="213" spans="2:11" ht="23.25" thickBot="1">
      <c r="B213" s="221"/>
      <c r="C213" s="40" t="s">
        <v>131</v>
      </c>
      <c r="D213" s="29">
        <v>51900</v>
      </c>
      <c r="E213" s="29">
        <v>2596</v>
      </c>
      <c r="F213" s="29">
        <v>7785</v>
      </c>
      <c r="G213" s="29">
        <v>10380</v>
      </c>
      <c r="H213" s="29">
        <v>10380</v>
      </c>
      <c r="I213" s="29">
        <v>10380</v>
      </c>
      <c r="J213" s="29">
        <v>7785</v>
      </c>
      <c r="K213" s="29">
        <v>2596</v>
      </c>
    </row>
    <row r="214" spans="2:11" ht="15" thickBot="1">
      <c r="B214" s="220" t="s">
        <v>176</v>
      </c>
      <c r="C214" s="39" t="s">
        <v>1</v>
      </c>
      <c r="D214" s="41">
        <v>66360</v>
      </c>
      <c r="E214" s="41">
        <v>3318</v>
      </c>
      <c r="F214" s="41">
        <v>9954</v>
      </c>
      <c r="G214" s="41">
        <v>13272</v>
      </c>
      <c r="H214" s="41">
        <v>13272</v>
      </c>
      <c r="I214" s="41">
        <v>13272</v>
      </c>
      <c r="J214" s="41">
        <v>9954</v>
      </c>
      <c r="K214" s="41">
        <v>3318</v>
      </c>
    </row>
    <row r="215" spans="2:11" ht="15" thickBot="1">
      <c r="B215" s="206"/>
      <c r="C215" s="39" t="s">
        <v>3</v>
      </c>
      <c r="D215" s="41">
        <v>103950</v>
      </c>
      <c r="E215" s="41">
        <v>5198</v>
      </c>
      <c r="F215" s="41">
        <v>15592</v>
      </c>
      <c r="G215" s="41">
        <v>20790</v>
      </c>
      <c r="H215" s="41">
        <v>20790</v>
      </c>
      <c r="I215" s="41">
        <v>20790</v>
      </c>
      <c r="J215" s="41">
        <v>15592</v>
      </c>
      <c r="K215" s="41">
        <v>5198</v>
      </c>
    </row>
    <row r="216" spans="2:11" ht="23.25" thickBot="1">
      <c r="B216" s="206"/>
      <c r="C216" s="40" t="s">
        <v>133</v>
      </c>
      <c r="D216" s="41">
        <v>66360</v>
      </c>
      <c r="E216" s="41">
        <v>3318</v>
      </c>
      <c r="F216" s="41">
        <v>9954</v>
      </c>
      <c r="G216" s="41">
        <v>13272</v>
      </c>
      <c r="H216" s="41">
        <v>13272</v>
      </c>
      <c r="I216" s="41">
        <v>13272</v>
      </c>
      <c r="J216" s="41">
        <v>9954</v>
      </c>
      <c r="K216" s="41">
        <v>3318</v>
      </c>
    </row>
    <row r="217" spans="2:11" ht="23.25" thickBot="1">
      <c r="B217" s="221"/>
      <c r="C217" s="40" t="s">
        <v>131</v>
      </c>
      <c r="D217" s="29">
        <v>37590</v>
      </c>
      <c r="E217" s="29">
        <v>1880</v>
      </c>
      <c r="F217" s="29">
        <v>5638</v>
      </c>
      <c r="G217" s="29">
        <v>7518</v>
      </c>
      <c r="H217" s="29">
        <v>7518</v>
      </c>
      <c r="I217" s="29">
        <v>7518</v>
      </c>
      <c r="J217" s="29">
        <v>5638</v>
      </c>
      <c r="K217" s="29">
        <v>1880</v>
      </c>
    </row>
    <row r="218" spans="2:11" ht="15" thickBot="1">
      <c r="B218" s="220" t="s">
        <v>177</v>
      </c>
      <c r="C218" s="39" t="s">
        <v>1</v>
      </c>
      <c r="D218" s="41">
        <v>3720</v>
      </c>
      <c r="E218" s="40">
        <v>186</v>
      </c>
      <c r="F218" s="40">
        <v>558</v>
      </c>
      <c r="G218" s="40">
        <v>744</v>
      </c>
      <c r="H218" s="40">
        <v>744</v>
      </c>
      <c r="I218" s="40">
        <v>744</v>
      </c>
      <c r="J218" s="40">
        <v>558</v>
      </c>
      <c r="K218" s="40">
        <v>186</v>
      </c>
    </row>
    <row r="219" spans="2:11" ht="15" thickBot="1">
      <c r="B219" s="206"/>
      <c r="C219" s="39" t="s">
        <v>3</v>
      </c>
      <c r="D219" s="41">
        <v>117590</v>
      </c>
      <c r="E219" s="41">
        <v>5880</v>
      </c>
      <c r="F219" s="41">
        <v>17638</v>
      </c>
      <c r="G219" s="41">
        <v>23518</v>
      </c>
      <c r="H219" s="41">
        <v>23518</v>
      </c>
      <c r="I219" s="41">
        <v>23518</v>
      </c>
      <c r="J219" s="41">
        <v>17638</v>
      </c>
      <c r="K219" s="41">
        <v>5880</v>
      </c>
    </row>
    <row r="220" spans="2:11" ht="23.25" thickBot="1">
      <c r="B220" s="206"/>
      <c r="C220" s="40" t="s">
        <v>133</v>
      </c>
      <c r="D220" s="41">
        <v>3720</v>
      </c>
      <c r="E220" s="40">
        <v>186</v>
      </c>
      <c r="F220" s="40">
        <v>558</v>
      </c>
      <c r="G220" s="40">
        <v>744</v>
      </c>
      <c r="H220" s="40">
        <v>744</v>
      </c>
      <c r="I220" s="40">
        <v>744</v>
      </c>
      <c r="J220" s="40">
        <v>558</v>
      </c>
      <c r="K220" s="40">
        <v>186</v>
      </c>
    </row>
    <row r="221" spans="2:11" ht="23.25" thickBot="1">
      <c r="B221" s="221"/>
      <c r="C221" s="40" t="s">
        <v>131</v>
      </c>
      <c r="D221" s="29">
        <v>113870</v>
      </c>
      <c r="E221" s="29">
        <v>5694</v>
      </c>
      <c r="F221" s="29">
        <v>17080</v>
      </c>
      <c r="G221" s="29">
        <v>22774</v>
      </c>
      <c r="H221" s="29">
        <v>22774</v>
      </c>
      <c r="I221" s="29">
        <v>22774</v>
      </c>
      <c r="J221" s="29">
        <v>17080</v>
      </c>
      <c r="K221" s="29">
        <v>5694</v>
      </c>
    </row>
    <row r="222" spans="2:11" ht="15" thickBot="1">
      <c r="B222" s="220" t="s">
        <v>178</v>
      </c>
      <c r="C222" s="39" t="s">
        <v>1</v>
      </c>
      <c r="D222" s="41">
        <v>2720</v>
      </c>
      <c r="E222" s="40">
        <v>136</v>
      </c>
      <c r="F222" s="40">
        <v>408</v>
      </c>
      <c r="G222" s="40">
        <v>544</v>
      </c>
      <c r="H222" s="40">
        <v>544</v>
      </c>
      <c r="I222" s="40">
        <v>544</v>
      </c>
      <c r="J222" s="40">
        <v>408</v>
      </c>
      <c r="K222" s="40">
        <v>136</v>
      </c>
    </row>
    <row r="223" spans="2:11" ht="15" thickBot="1">
      <c r="B223" s="206"/>
      <c r="C223" s="39" t="s">
        <v>3</v>
      </c>
      <c r="D223" s="41">
        <v>86130</v>
      </c>
      <c r="E223" s="41">
        <v>4307</v>
      </c>
      <c r="F223" s="41">
        <v>12919</v>
      </c>
      <c r="G223" s="41">
        <v>17226</v>
      </c>
      <c r="H223" s="41">
        <v>17226</v>
      </c>
      <c r="I223" s="41">
        <v>17226</v>
      </c>
      <c r="J223" s="41">
        <v>12919</v>
      </c>
      <c r="K223" s="41">
        <v>4307</v>
      </c>
    </row>
    <row r="224" spans="2:11" ht="23.25" thickBot="1">
      <c r="B224" s="206"/>
      <c r="C224" s="40" t="s">
        <v>133</v>
      </c>
      <c r="D224" s="41">
        <v>2720</v>
      </c>
      <c r="E224" s="40">
        <v>136</v>
      </c>
      <c r="F224" s="40">
        <v>408</v>
      </c>
      <c r="G224" s="40">
        <v>544</v>
      </c>
      <c r="H224" s="40">
        <v>544</v>
      </c>
      <c r="I224" s="40">
        <v>544</v>
      </c>
      <c r="J224" s="40">
        <v>408</v>
      </c>
      <c r="K224" s="40">
        <v>136</v>
      </c>
    </row>
    <row r="225" spans="2:11" ht="23.25" thickBot="1">
      <c r="B225" s="221"/>
      <c r="C225" s="40" t="s">
        <v>131</v>
      </c>
      <c r="D225" s="29">
        <v>83410</v>
      </c>
      <c r="E225" s="29">
        <v>4171</v>
      </c>
      <c r="F225" s="29">
        <v>12511</v>
      </c>
      <c r="G225" s="29">
        <v>16682</v>
      </c>
      <c r="H225" s="29">
        <v>16682</v>
      </c>
      <c r="I225" s="29">
        <v>16682</v>
      </c>
      <c r="J225" s="29">
        <v>12511</v>
      </c>
      <c r="K225" s="29">
        <v>4171</v>
      </c>
    </row>
    <row r="226" spans="2:11" ht="15" thickBot="1">
      <c r="B226" s="220" t="s">
        <v>179</v>
      </c>
      <c r="C226" s="39" t="s">
        <v>1</v>
      </c>
      <c r="D226" s="41">
        <v>140520</v>
      </c>
      <c r="E226" s="41">
        <v>7026</v>
      </c>
      <c r="F226" s="41">
        <v>21078</v>
      </c>
      <c r="G226" s="41">
        <v>28104</v>
      </c>
      <c r="H226" s="41">
        <v>28104</v>
      </c>
      <c r="I226" s="41">
        <v>28104</v>
      </c>
      <c r="J226" s="41">
        <v>21078</v>
      </c>
      <c r="K226" s="41">
        <v>7026</v>
      </c>
    </row>
    <row r="227" spans="2:11" ht="15" thickBot="1">
      <c r="B227" s="206"/>
      <c r="C227" s="39" t="s">
        <v>3</v>
      </c>
      <c r="D227" s="41">
        <v>215430</v>
      </c>
      <c r="E227" s="41">
        <v>10772</v>
      </c>
      <c r="F227" s="41">
        <v>32314</v>
      </c>
      <c r="G227" s="41">
        <v>43086</v>
      </c>
      <c r="H227" s="41">
        <v>43086</v>
      </c>
      <c r="I227" s="41">
        <v>43086</v>
      </c>
      <c r="J227" s="41">
        <v>32314</v>
      </c>
      <c r="K227" s="41">
        <v>10772</v>
      </c>
    </row>
    <row r="228" spans="2:11" ht="23.25" thickBot="1">
      <c r="B228" s="206"/>
      <c r="C228" s="40" t="s">
        <v>133</v>
      </c>
      <c r="D228" s="41">
        <v>140520</v>
      </c>
      <c r="E228" s="41">
        <v>7026</v>
      </c>
      <c r="F228" s="41">
        <v>21078</v>
      </c>
      <c r="G228" s="41">
        <v>28104</v>
      </c>
      <c r="H228" s="41">
        <v>28104</v>
      </c>
      <c r="I228" s="41">
        <v>28104</v>
      </c>
      <c r="J228" s="41">
        <v>21078</v>
      </c>
      <c r="K228" s="41">
        <v>7026</v>
      </c>
    </row>
    <row r="229" spans="2:11" ht="23.25" thickBot="1">
      <c r="B229" s="221"/>
      <c r="C229" s="40" t="s">
        <v>131</v>
      </c>
      <c r="D229" s="29">
        <v>74910</v>
      </c>
      <c r="E229" s="29">
        <v>3746</v>
      </c>
      <c r="F229" s="29">
        <v>11236</v>
      </c>
      <c r="G229" s="29">
        <v>14982</v>
      </c>
      <c r="H229" s="29">
        <v>14982</v>
      </c>
      <c r="I229" s="29">
        <v>14982</v>
      </c>
      <c r="J229" s="29">
        <v>11236</v>
      </c>
      <c r="K229" s="29">
        <v>3746</v>
      </c>
    </row>
    <row r="230" spans="2:11" ht="15" thickBot="1">
      <c r="B230" s="220" t="s">
        <v>180</v>
      </c>
      <c r="C230" s="39" t="s">
        <v>1</v>
      </c>
      <c r="D230" s="41">
        <v>50160</v>
      </c>
      <c r="E230" s="41">
        <v>2508</v>
      </c>
      <c r="F230" s="41">
        <v>7524</v>
      </c>
      <c r="G230" s="41">
        <v>10032</v>
      </c>
      <c r="H230" s="41">
        <v>10032</v>
      </c>
      <c r="I230" s="41">
        <v>10032</v>
      </c>
      <c r="J230" s="41">
        <v>7524</v>
      </c>
      <c r="K230" s="41">
        <v>2508</v>
      </c>
    </row>
    <row r="231" spans="2:11" ht="15" thickBot="1">
      <c r="B231" s="206"/>
      <c r="C231" s="39" t="s">
        <v>3</v>
      </c>
      <c r="D231" s="41">
        <v>77760</v>
      </c>
      <c r="E231" s="41">
        <v>3888</v>
      </c>
      <c r="F231" s="41">
        <v>11664</v>
      </c>
      <c r="G231" s="41">
        <v>15552</v>
      </c>
      <c r="H231" s="41">
        <v>15552</v>
      </c>
      <c r="I231" s="41">
        <v>15552</v>
      </c>
      <c r="J231" s="41">
        <v>11664</v>
      </c>
      <c r="K231" s="41">
        <v>3888</v>
      </c>
    </row>
    <row r="232" spans="2:11" ht="23.25" thickBot="1">
      <c r="B232" s="206"/>
      <c r="C232" s="40" t="s">
        <v>133</v>
      </c>
      <c r="D232" s="41">
        <v>50160</v>
      </c>
      <c r="E232" s="41">
        <v>2508</v>
      </c>
      <c r="F232" s="41">
        <v>7524</v>
      </c>
      <c r="G232" s="41">
        <v>10032</v>
      </c>
      <c r="H232" s="41">
        <v>10032</v>
      </c>
      <c r="I232" s="41">
        <v>10032</v>
      </c>
      <c r="J232" s="41">
        <v>7524</v>
      </c>
      <c r="K232" s="41">
        <v>2508</v>
      </c>
    </row>
    <row r="233" spans="2:11" ht="23.25" thickBot="1">
      <c r="B233" s="221"/>
      <c r="C233" s="40" t="s">
        <v>131</v>
      </c>
      <c r="D233" s="29">
        <v>27600</v>
      </c>
      <c r="E233" s="29">
        <v>1380</v>
      </c>
      <c r="F233" s="29">
        <v>4140</v>
      </c>
      <c r="G233" s="29">
        <v>5520</v>
      </c>
      <c r="H233" s="29">
        <v>5520</v>
      </c>
      <c r="I233" s="29">
        <v>5520</v>
      </c>
      <c r="J233" s="29">
        <v>4140</v>
      </c>
      <c r="K233" s="29">
        <v>1380</v>
      </c>
    </row>
    <row r="234" spans="2:11" ht="15" thickBot="1">
      <c r="B234" s="220" t="s">
        <v>181</v>
      </c>
      <c r="C234" s="39" t="s">
        <v>1</v>
      </c>
      <c r="D234" s="41">
        <v>37940</v>
      </c>
      <c r="E234" s="41">
        <v>1897</v>
      </c>
      <c r="F234" s="41">
        <v>5691</v>
      </c>
      <c r="G234" s="41">
        <v>7588</v>
      </c>
      <c r="H234" s="41">
        <v>7588</v>
      </c>
      <c r="I234" s="41">
        <v>7588</v>
      </c>
      <c r="J234" s="41">
        <v>5691</v>
      </c>
      <c r="K234" s="41">
        <v>1897</v>
      </c>
    </row>
    <row r="235" spans="2:11" ht="15" thickBot="1">
      <c r="B235" s="206"/>
      <c r="C235" s="39" t="s">
        <v>3</v>
      </c>
      <c r="D235" s="41">
        <v>86880</v>
      </c>
      <c r="E235" s="41">
        <v>4344</v>
      </c>
      <c r="F235" s="41">
        <v>13032</v>
      </c>
      <c r="G235" s="41">
        <v>17376</v>
      </c>
      <c r="H235" s="41">
        <v>17376</v>
      </c>
      <c r="I235" s="41">
        <v>17376</v>
      </c>
      <c r="J235" s="41">
        <v>13032</v>
      </c>
      <c r="K235" s="41">
        <v>4344</v>
      </c>
    </row>
    <row r="236" spans="2:11" ht="23.25" thickBot="1">
      <c r="B236" s="206"/>
      <c r="C236" s="40" t="s">
        <v>133</v>
      </c>
      <c r="D236" s="41">
        <v>37940</v>
      </c>
      <c r="E236" s="41">
        <v>1897</v>
      </c>
      <c r="F236" s="41">
        <v>5691</v>
      </c>
      <c r="G236" s="41">
        <v>7588</v>
      </c>
      <c r="H236" s="41">
        <v>7588</v>
      </c>
      <c r="I236" s="41">
        <v>7588</v>
      </c>
      <c r="J236" s="41">
        <v>5691</v>
      </c>
      <c r="K236" s="41">
        <v>1897</v>
      </c>
    </row>
    <row r="237" spans="2:11" ht="23.25" thickBot="1">
      <c r="B237" s="221"/>
      <c r="C237" s="40" t="s">
        <v>131</v>
      </c>
      <c r="D237" s="29">
        <v>48940</v>
      </c>
      <c r="E237" s="29">
        <v>2447</v>
      </c>
      <c r="F237" s="29">
        <v>7341</v>
      </c>
      <c r="G237" s="29">
        <v>9788</v>
      </c>
      <c r="H237" s="29">
        <v>9788</v>
      </c>
      <c r="I237" s="29">
        <v>9788</v>
      </c>
      <c r="J237" s="29">
        <v>7341</v>
      </c>
      <c r="K237" s="29">
        <v>2447</v>
      </c>
    </row>
    <row r="238" spans="2:11" ht="15" thickBot="1">
      <c r="B238" s="220" t="s">
        <v>182</v>
      </c>
      <c r="C238" s="39" t="s">
        <v>1</v>
      </c>
      <c r="D238" s="41">
        <v>32830</v>
      </c>
      <c r="E238" s="41">
        <v>1642</v>
      </c>
      <c r="F238" s="41">
        <v>4925</v>
      </c>
      <c r="G238" s="41">
        <v>6566</v>
      </c>
      <c r="H238" s="41">
        <v>6566</v>
      </c>
      <c r="I238" s="41">
        <v>6566</v>
      </c>
      <c r="J238" s="41">
        <v>4925</v>
      </c>
      <c r="K238" s="41">
        <v>1642</v>
      </c>
    </row>
    <row r="239" spans="2:11" ht="15" thickBot="1">
      <c r="B239" s="206"/>
      <c r="C239" s="39" t="s">
        <v>3</v>
      </c>
      <c r="D239" s="41">
        <v>124550</v>
      </c>
      <c r="E239" s="41">
        <v>6228</v>
      </c>
      <c r="F239" s="41">
        <v>18682</v>
      </c>
      <c r="G239" s="41">
        <v>24910</v>
      </c>
      <c r="H239" s="41">
        <v>24910</v>
      </c>
      <c r="I239" s="41">
        <v>24910</v>
      </c>
      <c r="J239" s="41">
        <v>18682</v>
      </c>
      <c r="K239" s="41">
        <v>6228</v>
      </c>
    </row>
    <row r="240" spans="2:11" ht="23.25" thickBot="1">
      <c r="B240" s="206"/>
      <c r="C240" s="40" t="s">
        <v>133</v>
      </c>
      <c r="D240" s="41">
        <v>32830</v>
      </c>
      <c r="E240" s="41">
        <v>1642</v>
      </c>
      <c r="F240" s="41">
        <v>4925</v>
      </c>
      <c r="G240" s="41">
        <v>6566</v>
      </c>
      <c r="H240" s="41">
        <v>6566</v>
      </c>
      <c r="I240" s="41">
        <v>6566</v>
      </c>
      <c r="J240" s="41">
        <v>4925</v>
      </c>
      <c r="K240" s="41">
        <v>1642</v>
      </c>
    </row>
    <row r="241" spans="2:11" ht="23.25" thickBot="1">
      <c r="B241" s="221"/>
      <c r="C241" s="40" t="s">
        <v>131</v>
      </c>
      <c r="D241" s="29">
        <v>91720</v>
      </c>
      <c r="E241" s="29">
        <v>4587</v>
      </c>
      <c r="F241" s="29">
        <v>13758</v>
      </c>
      <c r="G241" s="29">
        <v>18344</v>
      </c>
      <c r="H241" s="29">
        <v>18344</v>
      </c>
      <c r="I241" s="29">
        <v>18344</v>
      </c>
      <c r="J241" s="29">
        <v>13758</v>
      </c>
      <c r="K241" s="29">
        <v>4587</v>
      </c>
    </row>
    <row r="242" spans="2:11" ht="15" thickBot="1">
      <c r="B242" s="220" t="s">
        <v>183</v>
      </c>
      <c r="C242" s="39" t="s">
        <v>1</v>
      </c>
      <c r="D242" s="41">
        <v>41720</v>
      </c>
      <c r="E242" s="41">
        <v>2086</v>
      </c>
      <c r="F242" s="41">
        <v>6258</v>
      </c>
      <c r="G242" s="41">
        <v>8344</v>
      </c>
      <c r="H242" s="41">
        <v>8344</v>
      </c>
      <c r="I242" s="41">
        <v>8344</v>
      </c>
      <c r="J242" s="41">
        <v>6258</v>
      </c>
      <c r="K242" s="41">
        <v>2086</v>
      </c>
    </row>
    <row r="243" spans="2:11" ht="15" thickBot="1">
      <c r="B243" s="206"/>
      <c r="C243" s="39" t="s">
        <v>3</v>
      </c>
      <c r="D243" s="41">
        <v>64640</v>
      </c>
      <c r="E243" s="41">
        <v>3232</v>
      </c>
      <c r="F243" s="41">
        <v>9696</v>
      </c>
      <c r="G243" s="41">
        <v>12928</v>
      </c>
      <c r="H243" s="41">
        <v>12928</v>
      </c>
      <c r="I243" s="41">
        <v>12928</v>
      </c>
      <c r="J243" s="41">
        <v>9696</v>
      </c>
      <c r="K243" s="41">
        <v>3232</v>
      </c>
    </row>
    <row r="244" spans="2:11" ht="23.25" thickBot="1">
      <c r="B244" s="206"/>
      <c r="C244" s="40" t="s">
        <v>133</v>
      </c>
      <c r="D244" s="41">
        <v>41720</v>
      </c>
      <c r="E244" s="41">
        <v>2086</v>
      </c>
      <c r="F244" s="41">
        <v>6258</v>
      </c>
      <c r="G244" s="41">
        <v>8344</v>
      </c>
      <c r="H244" s="41">
        <v>8344</v>
      </c>
      <c r="I244" s="41">
        <v>8344</v>
      </c>
      <c r="J244" s="41">
        <v>6258</v>
      </c>
      <c r="K244" s="41">
        <v>2086</v>
      </c>
    </row>
    <row r="245" spans="2:11" ht="23.25" thickBot="1">
      <c r="B245" s="221"/>
      <c r="C245" s="40" t="s">
        <v>131</v>
      </c>
      <c r="D245" s="29">
        <v>22920</v>
      </c>
      <c r="E245" s="29">
        <v>1146</v>
      </c>
      <c r="F245" s="29">
        <v>3438</v>
      </c>
      <c r="G245" s="29">
        <v>4584</v>
      </c>
      <c r="H245" s="29">
        <v>4584</v>
      </c>
      <c r="I245" s="29">
        <v>4584</v>
      </c>
      <c r="J245" s="29">
        <v>3438</v>
      </c>
      <c r="K245" s="29">
        <v>1146</v>
      </c>
    </row>
    <row r="246" spans="2:11" ht="15" thickBot="1">
      <c r="B246" s="220" t="s">
        <v>184</v>
      </c>
      <c r="C246" s="39" t="s">
        <v>1</v>
      </c>
      <c r="D246" s="41">
        <v>1510</v>
      </c>
      <c r="E246" s="40">
        <v>76</v>
      </c>
      <c r="F246" s="40">
        <v>227</v>
      </c>
      <c r="G246" s="40">
        <v>302</v>
      </c>
      <c r="H246" s="40">
        <v>302</v>
      </c>
      <c r="I246" s="40">
        <v>302</v>
      </c>
      <c r="J246" s="40">
        <v>227</v>
      </c>
      <c r="K246" s="40">
        <v>76</v>
      </c>
    </row>
    <row r="247" spans="2:11" ht="15" thickBot="1">
      <c r="B247" s="206"/>
      <c r="C247" s="39" t="s">
        <v>3</v>
      </c>
      <c r="D247" s="41">
        <v>52890</v>
      </c>
      <c r="E247" s="41">
        <v>2645</v>
      </c>
      <c r="F247" s="41">
        <v>7933</v>
      </c>
      <c r="G247" s="41">
        <v>10578</v>
      </c>
      <c r="H247" s="41">
        <v>10578</v>
      </c>
      <c r="I247" s="41">
        <v>10578</v>
      </c>
      <c r="J247" s="41">
        <v>7933</v>
      </c>
      <c r="K247" s="41">
        <v>2645</v>
      </c>
    </row>
    <row r="248" spans="2:11" ht="23.25" thickBot="1">
      <c r="B248" s="206"/>
      <c r="C248" s="40" t="s">
        <v>133</v>
      </c>
      <c r="D248" s="41">
        <v>1510</v>
      </c>
      <c r="E248" s="40">
        <v>76</v>
      </c>
      <c r="F248" s="40">
        <v>227</v>
      </c>
      <c r="G248" s="40">
        <v>302</v>
      </c>
      <c r="H248" s="40">
        <v>302</v>
      </c>
      <c r="I248" s="40">
        <v>302</v>
      </c>
      <c r="J248" s="40">
        <v>227</v>
      </c>
      <c r="K248" s="40">
        <v>76</v>
      </c>
    </row>
    <row r="249" spans="2:11" ht="23.25" thickBot="1">
      <c r="B249" s="221"/>
      <c r="C249" s="40" t="s">
        <v>131</v>
      </c>
      <c r="D249" s="29">
        <v>51380</v>
      </c>
      <c r="E249" s="29">
        <v>2570</v>
      </c>
      <c r="F249" s="29">
        <v>7707</v>
      </c>
      <c r="G249" s="29">
        <v>10276</v>
      </c>
      <c r="H249" s="29">
        <v>10276</v>
      </c>
      <c r="I249" s="29">
        <v>10276</v>
      </c>
      <c r="J249" s="29">
        <v>7707</v>
      </c>
      <c r="K249" s="29">
        <v>2570</v>
      </c>
    </row>
    <row r="250" spans="2:11" ht="15" thickBot="1">
      <c r="B250" s="220" t="s">
        <v>185</v>
      </c>
      <c r="C250" s="39" t="s">
        <v>1</v>
      </c>
      <c r="D250" s="41">
        <v>2400</v>
      </c>
      <c r="E250" s="40">
        <v>120</v>
      </c>
      <c r="F250" s="40">
        <v>360</v>
      </c>
      <c r="G250" s="40">
        <v>480</v>
      </c>
      <c r="H250" s="40">
        <v>480</v>
      </c>
      <c r="I250" s="40">
        <v>480</v>
      </c>
      <c r="J250" s="40">
        <v>360</v>
      </c>
      <c r="K250" s="40">
        <v>120</v>
      </c>
    </row>
    <row r="251" spans="2:11" ht="15" thickBot="1">
      <c r="B251" s="206"/>
      <c r="C251" s="39" t="s">
        <v>3</v>
      </c>
      <c r="D251" s="41">
        <v>26070</v>
      </c>
      <c r="E251" s="41">
        <v>1304</v>
      </c>
      <c r="F251" s="41">
        <v>3910</v>
      </c>
      <c r="G251" s="41">
        <v>5214</v>
      </c>
      <c r="H251" s="41">
        <v>5214</v>
      </c>
      <c r="I251" s="41">
        <v>5214</v>
      </c>
      <c r="J251" s="41">
        <v>3910</v>
      </c>
      <c r="K251" s="41">
        <v>1304</v>
      </c>
    </row>
    <row r="252" spans="2:11" ht="23.25" thickBot="1">
      <c r="B252" s="206"/>
      <c r="C252" s="40" t="s">
        <v>133</v>
      </c>
      <c r="D252" s="41">
        <v>2400</v>
      </c>
      <c r="E252" s="40">
        <v>120</v>
      </c>
      <c r="F252" s="40">
        <v>360</v>
      </c>
      <c r="G252" s="40">
        <v>480</v>
      </c>
      <c r="H252" s="40">
        <v>480</v>
      </c>
      <c r="I252" s="40">
        <v>480</v>
      </c>
      <c r="J252" s="40">
        <v>360</v>
      </c>
      <c r="K252" s="40">
        <v>120</v>
      </c>
    </row>
    <row r="253" spans="2:11" ht="23.25" thickBot="1">
      <c r="B253" s="221"/>
      <c r="C253" s="40" t="s">
        <v>131</v>
      </c>
      <c r="D253" s="29">
        <v>23670</v>
      </c>
      <c r="E253" s="29">
        <v>1184</v>
      </c>
      <c r="F253" s="29">
        <v>3550</v>
      </c>
      <c r="G253" s="29">
        <v>4734</v>
      </c>
      <c r="H253" s="29">
        <v>4734</v>
      </c>
      <c r="I253" s="29">
        <v>4734</v>
      </c>
      <c r="J253" s="29">
        <v>3550</v>
      </c>
      <c r="K253" s="29">
        <v>1184</v>
      </c>
    </row>
    <row r="254" spans="2:11" ht="15" thickBot="1">
      <c r="B254" s="220" t="s">
        <v>186</v>
      </c>
      <c r="C254" s="39" t="s">
        <v>1</v>
      </c>
      <c r="D254" s="41">
        <v>9100</v>
      </c>
      <c r="E254" s="40">
        <v>455</v>
      </c>
      <c r="F254" s="41">
        <v>1365</v>
      </c>
      <c r="G254" s="41">
        <v>1820</v>
      </c>
      <c r="H254" s="41">
        <v>1820</v>
      </c>
      <c r="I254" s="41">
        <v>1820</v>
      </c>
      <c r="J254" s="41">
        <v>1365</v>
      </c>
      <c r="K254" s="40">
        <v>455</v>
      </c>
    </row>
    <row r="255" spans="2:11" ht="15" thickBot="1">
      <c r="B255" s="206"/>
      <c r="C255" s="39" t="s">
        <v>3</v>
      </c>
      <c r="D255" s="41">
        <v>70160</v>
      </c>
      <c r="E255" s="41">
        <v>3508</v>
      </c>
      <c r="F255" s="41">
        <v>10524</v>
      </c>
      <c r="G255" s="41">
        <v>14032</v>
      </c>
      <c r="H255" s="41">
        <v>14032</v>
      </c>
      <c r="I255" s="41">
        <v>14032</v>
      </c>
      <c r="J255" s="41">
        <v>10524</v>
      </c>
      <c r="K255" s="41">
        <v>3508</v>
      </c>
    </row>
    <row r="256" spans="2:11" ht="23.25" thickBot="1">
      <c r="B256" s="206"/>
      <c r="C256" s="40" t="s">
        <v>133</v>
      </c>
      <c r="D256" s="41">
        <v>9100</v>
      </c>
      <c r="E256" s="40">
        <v>455</v>
      </c>
      <c r="F256" s="41">
        <v>1365</v>
      </c>
      <c r="G256" s="41">
        <v>1820</v>
      </c>
      <c r="H256" s="41">
        <v>1820</v>
      </c>
      <c r="I256" s="41">
        <v>1820</v>
      </c>
      <c r="J256" s="41">
        <v>1365</v>
      </c>
      <c r="K256" s="40">
        <v>455</v>
      </c>
    </row>
    <row r="257" spans="2:11" ht="23.25" thickBot="1">
      <c r="B257" s="221"/>
      <c r="C257" s="40" t="s">
        <v>131</v>
      </c>
      <c r="D257" s="29">
        <v>61060</v>
      </c>
      <c r="E257" s="29">
        <v>3053</v>
      </c>
      <c r="F257" s="29">
        <v>9159</v>
      </c>
      <c r="G257" s="29">
        <v>12212</v>
      </c>
      <c r="H257" s="29">
        <v>12212</v>
      </c>
      <c r="I257" s="29">
        <v>12212</v>
      </c>
      <c r="J257" s="29">
        <v>9159</v>
      </c>
      <c r="K257" s="29">
        <v>3053</v>
      </c>
    </row>
    <row r="258" spans="2:11" ht="15" thickBot="1">
      <c r="B258" s="220" t="s">
        <v>187</v>
      </c>
      <c r="C258" s="39" t="s">
        <v>1</v>
      </c>
      <c r="D258" s="41">
        <v>4230</v>
      </c>
      <c r="E258" s="40">
        <v>212</v>
      </c>
      <c r="F258" s="40">
        <v>635</v>
      </c>
      <c r="G258" s="40">
        <v>846</v>
      </c>
      <c r="H258" s="40">
        <v>846</v>
      </c>
      <c r="I258" s="40">
        <v>846</v>
      </c>
      <c r="J258" s="40">
        <v>635</v>
      </c>
      <c r="K258" s="40">
        <v>212</v>
      </c>
    </row>
    <row r="259" spans="2:11" ht="15" thickBot="1">
      <c r="B259" s="206"/>
      <c r="C259" s="39" t="s">
        <v>3</v>
      </c>
      <c r="D259" s="41">
        <v>15990</v>
      </c>
      <c r="E259" s="40">
        <v>800</v>
      </c>
      <c r="F259" s="41">
        <v>2398</v>
      </c>
      <c r="G259" s="41">
        <v>3198</v>
      </c>
      <c r="H259" s="41">
        <v>3198</v>
      </c>
      <c r="I259" s="41">
        <v>3198</v>
      </c>
      <c r="J259" s="41">
        <v>2398</v>
      </c>
      <c r="K259" s="40">
        <v>800</v>
      </c>
    </row>
    <row r="260" spans="2:11" ht="23.25" thickBot="1">
      <c r="B260" s="206"/>
      <c r="C260" s="40" t="s">
        <v>133</v>
      </c>
      <c r="D260" s="41">
        <v>4230</v>
      </c>
      <c r="E260" s="40">
        <v>212</v>
      </c>
      <c r="F260" s="40">
        <v>635</v>
      </c>
      <c r="G260" s="40">
        <v>846</v>
      </c>
      <c r="H260" s="40">
        <v>846</v>
      </c>
      <c r="I260" s="40">
        <v>846</v>
      </c>
      <c r="J260" s="40">
        <v>635</v>
      </c>
      <c r="K260" s="40">
        <v>212</v>
      </c>
    </row>
    <row r="261" spans="2:11" ht="23.25" thickBot="1">
      <c r="B261" s="221"/>
      <c r="C261" s="40" t="s">
        <v>131</v>
      </c>
      <c r="D261" s="29">
        <v>11760</v>
      </c>
      <c r="E261" s="37">
        <v>589</v>
      </c>
      <c r="F261" s="29">
        <v>1764</v>
      </c>
      <c r="G261" s="29">
        <v>2352</v>
      </c>
      <c r="H261" s="29">
        <v>2352</v>
      </c>
      <c r="I261" s="29">
        <v>2352</v>
      </c>
      <c r="J261" s="29">
        <v>1764</v>
      </c>
      <c r="K261" s="37">
        <v>589</v>
      </c>
    </row>
    <row r="262" spans="2:11" ht="15" thickBot="1">
      <c r="B262" s="220" t="s">
        <v>188</v>
      </c>
      <c r="C262" s="39" t="s">
        <v>1</v>
      </c>
      <c r="D262" s="41">
        <v>28910</v>
      </c>
      <c r="E262" s="41">
        <v>1446</v>
      </c>
      <c r="F262" s="41">
        <v>4337</v>
      </c>
      <c r="G262" s="41">
        <v>5782</v>
      </c>
      <c r="H262" s="41">
        <v>5782</v>
      </c>
      <c r="I262" s="41">
        <v>5782</v>
      </c>
      <c r="J262" s="41">
        <v>4337</v>
      </c>
      <c r="K262" s="41">
        <v>1446</v>
      </c>
    </row>
    <row r="263" spans="2:11" ht="15" thickBot="1">
      <c r="B263" s="206"/>
      <c r="C263" s="39" t="s">
        <v>3</v>
      </c>
      <c r="D263" s="41">
        <v>148810</v>
      </c>
      <c r="E263" s="41">
        <v>7441</v>
      </c>
      <c r="F263" s="41">
        <v>22321</v>
      </c>
      <c r="G263" s="41">
        <v>29762</v>
      </c>
      <c r="H263" s="41">
        <v>29762</v>
      </c>
      <c r="I263" s="41">
        <v>29762</v>
      </c>
      <c r="J263" s="41">
        <v>22321</v>
      </c>
      <c r="K263" s="41">
        <v>7441</v>
      </c>
    </row>
    <row r="264" spans="2:11" ht="23.25" thickBot="1">
      <c r="B264" s="206"/>
      <c r="C264" s="40" t="s">
        <v>133</v>
      </c>
      <c r="D264" s="41">
        <v>28910</v>
      </c>
      <c r="E264" s="41">
        <v>1446</v>
      </c>
      <c r="F264" s="41">
        <v>4337</v>
      </c>
      <c r="G264" s="41">
        <v>5782</v>
      </c>
      <c r="H264" s="41">
        <v>5782</v>
      </c>
      <c r="I264" s="41">
        <v>5782</v>
      </c>
      <c r="J264" s="41">
        <v>4337</v>
      </c>
      <c r="K264" s="41">
        <v>1446</v>
      </c>
    </row>
    <row r="265" spans="2:11" ht="23.25" thickBot="1">
      <c r="B265" s="221"/>
      <c r="C265" s="40" t="s">
        <v>131</v>
      </c>
      <c r="D265" s="29">
        <v>119900</v>
      </c>
      <c r="E265" s="29">
        <v>5996</v>
      </c>
      <c r="F265" s="29">
        <v>17985</v>
      </c>
      <c r="G265" s="29">
        <v>23980</v>
      </c>
      <c r="H265" s="29">
        <v>23980</v>
      </c>
      <c r="I265" s="29">
        <v>23980</v>
      </c>
      <c r="J265" s="29">
        <v>17985</v>
      </c>
      <c r="K265" s="29">
        <v>5996</v>
      </c>
    </row>
    <row r="266" spans="2:11" ht="15" thickBot="1">
      <c r="B266" s="220" t="s">
        <v>189</v>
      </c>
      <c r="C266" s="39" t="s">
        <v>1</v>
      </c>
      <c r="D266" s="41">
        <v>2730</v>
      </c>
      <c r="E266" s="40">
        <v>137</v>
      </c>
      <c r="F266" s="40">
        <v>410</v>
      </c>
      <c r="G266" s="40">
        <v>546</v>
      </c>
      <c r="H266" s="40">
        <v>546</v>
      </c>
      <c r="I266" s="40">
        <v>546</v>
      </c>
      <c r="J266" s="40">
        <v>410</v>
      </c>
      <c r="K266" s="40">
        <v>137</v>
      </c>
    </row>
    <row r="267" spans="2:11" ht="15" thickBot="1">
      <c r="B267" s="206"/>
      <c r="C267" s="39" t="s">
        <v>3</v>
      </c>
      <c r="D267" s="41">
        <v>22860</v>
      </c>
      <c r="E267" s="41">
        <v>1144</v>
      </c>
      <c r="F267" s="41">
        <v>3428</v>
      </c>
      <c r="G267" s="41">
        <v>4572</v>
      </c>
      <c r="H267" s="41">
        <v>4572</v>
      </c>
      <c r="I267" s="41">
        <v>4572</v>
      </c>
      <c r="J267" s="41">
        <v>3428</v>
      </c>
      <c r="K267" s="41">
        <v>1144</v>
      </c>
    </row>
    <row r="268" spans="2:11" ht="23.25" thickBot="1">
      <c r="B268" s="206"/>
      <c r="C268" s="40" t="s">
        <v>133</v>
      </c>
      <c r="D268" s="41">
        <v>2730</v>
      </c>
      <c r="E268" s="40">
        <v>137</v>
      </c>
      <c r="F268" s="40">
        <v>410</v>
      </c>
      <c r="G268" s="40">
        <v>546</v>
      </c>
      <c r="H268" s="40">
        <v>546</v>
      </c>
      <c r="I268" s="40">
        <v>546</v>
      </c>
      <c r="J268" s="40">
        <v>410</v>
      </c>
      <c r="K268" s="40">
        <v>137</v>
      </c>
    </row>
    <row r="269" spans="2:11" ht="23.25" thickBot="1">
      <c r="B269" s="221"/>
      <c r="C269" s="40" t="s">
        <v>131</v>
      </c>
      <c r="D269" s="29">
        <v>20130</v>
      </c>
      <c r="E269" s="29">
        <v>1008</v>
      </c>
      <c r="F269" s="29">
        <v>3019</v>
      </c>
      <c r="G269" s="29">
        <v>4026</v>
      </c>
      <c r="H269" s="29">
        <v>4026</v>
      </c>
      <c r="I269" s="29">
        <v>4026</v>
      </c>
      <c r="J269" s="29">
        <v>3019</v>
      </c>
      <c r="K269" s="29">
        <v>1008</v>
      </c>
    </row>
    <row r="270" spans="2:11" ht="15" thickBot="1">
      <c r="B270" s="220" t="s">
        <v>190</v>
      </c>
      <c r="C270" s="39" t="s">
        <v>1</v>
      </c>
      <c r="D270" s="41">
        <v>16740</v>
      </c>
      <c r="E270" s="40">
        <v>837</v>
      </c>
      <c r="F270" s="41">
        <v>2511</v>
      </c>
      <c r="G270" s="41">
        <v>3348</v>
      </c>
      <c r="H270" s="41">
        <v>3348</v>
      </c>
      <c r="I270" s="41">
        <v>3348</v>
      </c>
      <c r="J270" s="41">
        <v>2511</v>
      </c>
      <c r="K270" s="40">
        <v>837</v>
      </c>
    </row>
    <row r="271" spans="2:11" ht="15" thickBot="1">
      <c r="B271" s="206"/>
      <c r="C271" s="39" t="s">
        <v>3</v>
      </c>
      <c r="D271" s="41">
        <v>25050</v>
      </c>
      <c r="E271" s="41">
        <v>1253</v>
      </c>
      <c r="F271" s="41">
        <v>3757</v>
      </c>
      <c r="G271" s="41">
        <v>5010</v>
      </c>
      <c r="H271" s="41">
        <v>5010</v>
      </c>
      <c r="I271" s="41">
        <v>5010</v>
      </c>
      <c r="J271" s="41">
        <v>3757</v>
      </c>
      <c r="K271" s="41">
        <v>1253</v>
      </c>
    </row>
    <row r="272" spans="2:11" ht="23.25" thickBot="1">
      <c r="B272" s="206"/>
      <c r="C272" s="40" t="s">
        <v>133</v>
      </c>
      <c r="D272" s="41">
        <v>16740</v>
      </c>
      <c r="E272" s="40">
        <v>837</v>
      </c>
      <c r="F272" s="41">
        <v>2511</v>
      </c>
      <c r="G272" s="41">
        <v>3348</v>
      </c>
      <c r="H272" s="41">
        <v>3348</v>
      </c>
      <c r="I272" s="41">
        <v>3348</v>
      </c>
      <c r="J272" s="41">
        <v>2511</v>
      </c>
      <c r="K272" s="40">
        <v>837</v>
      </c>
    </row>
    <row r="273" spans="2:11" ht="23.25" thickBot="1">
      <c r="B273" s="221"/>
      <c r="C273" s="40" t="s">
        <v>131</v>
      </c>
      <c r="D273" s="29">
        <v>8310</v>
      </c>
      <c r="E273" s="37">
        <v>416</v>
      </c>
      <c r="F273" s="29">
        <v>1246</v>
      </c>
      <c r="G273" s="29">
        <v>1662</v>
      </c>
      <c r="H273" s="29">
        <v>1662</v>
      </c>
      <c r="I273" s="29">
        <v>1662</v>
      </c>
      <c r="J273" s="29">
        <v>1246</v>
      </c>
      <c r="K273" s="37">
        <v>416</v>
      </c>
    </row>
    <row r="274" spans="2:11" ht="15" thickBot="1">
      <c r="B274" s="220" t="s">
        <v>191</v>
      </c>
      <c r="C274" s="39" t="s">
        <v>1</v>
      </c>
      <c r="D274" s="41">
        <v>2700</v>
      </c>
      <c r="E274" s="40">
        <v>135</v>
      </c>
      <c r="F274" s="40">
        <v>405</v>
      </c>
      <c r="G274" s="40">
        <v>540</v>
      </c>
      <c r="H274" s="40">
        <v>540</v>
      </c>
      <c r="I274" s="40">
        <v>540</v>
      </c>
      <c r="J274" s="40">
        <v>405</v>
      </c>
      <c r="K274" s="40">
        <v>135</v>
      </c>
    </row>
    <row r="275" spans="2:11" ht="15" thickBot="1">
      <c r="B275" s="206"/>
      <c r="C275" s="39" t="s">
        <v>3</v>
      </c>
      <c r="D275" s="41">
        <v>34670</v>
      </c>
      <c r="E275" s="41">
        <v>1734</v>
      </c>
      <c r="F275" s="41">
        <v>5200</v>
      </c>
      <c r="G275" s="41">
        <v>6934</v>
      </c>
      <c r="H275" s="41">
        <v>6934</v>
      </c>
      <c r="I275" s="41">
        <v>6934</v>
      </c>
      <c r="J275" s="41">
        <v>5200</v>
      </c>
      <c r="K275" s="41">
        <v>1734</v>
      </c>
    </row>
    <row r="276" spans="2:11" ht="23.25" thickBot="1">
      <c r="B276" s="206"/>
      <c r="C276" s="40" t="s">
        <v>133</v>
      </c>
      <c r="D276" s="41">
        <v>2700</v>
      </c>
      <c r="E276" s="40">
        <v>135</v>
      </c>
      <c r="F276" s="40">
        <v>405</v>
      </c>
      <c r="G276" s="40">
        <v>540</v>
      </c>
      <c r="H276" s="40">
        <v>540</v>
      </c>
      <c r="I276" s="40">
        <v>540</v>
      </c>
      <c r="J276" s="40">
        <v>405</v>
      </c>
      <c r="K276" s="40">
        <v>135</v>
      </c>
    </row>
    <row r="277" spans="2:11" ht="23.25" thickBot="1">
      <c r="B277" s="221"/>
      <c r="C277" s="40" t="s">
        <v>131</v>
      </c>
      <c r="D277" s="29">
        <v>31970</v>
      </c>
      <c r="E277" s="29">
        <v>1599</v>
      </c>
      <c r="F277" s="29">
        <v>4795</v>
      </c>
      <c r="G277" s="29">
        <v>6394</v>
      </c>
      <c r="H277" s="29">
        <v>6394</v>
      </c>
      <c r="I277" s="29">
        <v>6394</v>
      </c>
      <c r="J277" s="29">
        <v>4795</v>
      </c>
      <c r="K277" s="29">
        <v>1599</v>
      </c>
    </row>
    <row r="278" spans="2:11" ht="15" thickBot="1">
      <c r="B278" s="220" t="s">
        <v>192</v>
      </c>
      <c r="C278" s="39" t="s">
        <v>1</v>
      </c>
      <c r="D278" s="41">
        <v>13590</v>
      </c>
      <c r="E278" s="40">
        <v>680</v>
      </c>
      <c r="F278" s="41">
        <v>2039</v>
      </c>
      <c r="G278" s="41">
        <v>2718</v>
      </c>
      <c r="H278" s="41">
        <v>2718</v>
      </c>
      <c r="I278" s="41">
        <v>2718</v>
      </c>
      <c r="J278" s="41">
        <v>2039</v>
      </c>
      <c r="K278" s="40">
        <v>680</v>
      </c>
    </row>
    <row r="279" spans="2:11" ht="15" thickBot="1">
      <c r="B279" s="206"/>
      <c r="C279" s="39" t="s">
        <v>3</v>
      </c>
      <c r="D279" s="41">
        <v>21070</v>
      </c>
      <c r="E279" s="41">
        <v>1054</v>
      </c>
      <c r="F279" s="41">
        <v>3160</v>
      </c>
      <c r="G279" s="41">
        <v>4214</v>
      </c>
      <c r="H279" s="41">
        <v>4214</v>
      </c>
      <c r="I279" s="41">
        <v>4214</v>
      </c>
      <c r="J279" s="41">
        <v>3160</v>
      </c>
      <c r="K279" s="41">
        <v>1054</v>
      </c>
    </row>
    <row r="280" spans="2:11" ht="23.25" thickBot="1">
      <c r="B280" s="206"/>
      <c r="C280" s="40" t="s">
        <v>133</v>
      </c>
      <c r="D280" s="41">
        <v>13590</v>
      </c>
      <c r="E280" s="40">
        <v>680</v>
      </c>
      <c r="F280" s="41">
        <v>2039</v>
      </c>
      <c r="G280" s="41">
        <v>2718</v>
      </c>
      <c r="H280" s="41">
        <v>2718</v>
      </c>
      <c r="I280" s="41">
        <v>2718</v>
      </c>
      <c r="J280" s="41">
        <v>2039</v>
      </c>
      <c r="K280" s="40">
        <v>680</v>
      </c>
    </row>
    <row r="281" spans="2:11" ht="23.25" thickBot="1">
      <c r="B281" s="221"/>
      <c r="C281" s="40" t="s">
        <v>131</v>
      </c>
      <c r="D281" s="29">
        <v>7480</v>
      </c>
      <c r="E281" s="37">
        <v>375</v>
      </c>
      <c r="F281" s="29">
        <v>1122</v>
      </c>
      <c r="G281" s="29">
        <v>1496</v>
      </c>
      <c r="H281" s="29">
        <v>1496</v>
      </c>
      <c r="I281" s="29">
        <v>1496</v>
      </c>
      <c r="J281" s="29">
        <v>1122</v>
      </c>
      <c r="K281" s="37">
        <v>375</v>
      </c>
    </row>
    <row r="282" spans="2:11" ht="15" thickBot="1">
      <c r="B282" s="220" t="s">
        <v>193</v>
      </c>
      <c r="C282" s="39" t="s">
        <v>1</v>
      </c>
      <c r="D282" s="41">
        <v>73200</v>
      </c>
      <c r="E282" s="41">
        <v>3660</v>
      </c>
      <c r="F282" s="41">
        <v>10980</v>
      </c>
      <c r="G282" s="41">
        <v>14640</v>
      </c>
      <c r="H282" s="41">
        <v>14640</v>
      </c>
      <c r="I282" s="41">
        <v>14640</v>
      </c>
      <c r="J282" s="41">
        <v>10980</v>
      </c>
      <c r="K282" s="41">
        <v>3660</v>
      </c>
    </row>
    <row r="283" spans="2:11" ht="15" thickBot="1">
      <c r="B283" s="206"/>
      <c r="C283" s="39" t="s">
        <v>3</v>
      </c>
      <c r="D283" s="41">
        <v>270700</v>
      </c>
      <c r="E283" s="41">
        <v>13535</v>
      </c>
      <c r="F283" s="41">
        <v>40605</v>
      </c>
      <c r="G283" s="41">
        <v>54140</v>
      </c>
      <c r="H283" s="41">
        <v>54140</v>
      </c>
      <c r="I283" s="41">
        <v>54140</v>
      </c>
      <c r="J283" s="41">
        <v>40605</v>
      </c>
      <c r="K283" s="41">
        <v>13535</v>
      </c>
    </row>
    <row r="284" spans="2:11" ht="23.25" thickBot="1">
      <c r="B284" s="206"/>
      <c r="C284" s="40" t="s">
        <v>133</v>
      </c>
      <c r="D284" s="41">
        <v>73200</v>
      </c>
      <c r="E284" s="41">
        <v>3660</v>
      </c>
      <c r="F284" s="41">
        <v>10980</v>
      </c>
      <c r="G284" s="41">
        <v>14640</v>
      </c>
      <c r="H284" s="41">
        <v>14640</v>
      </c>
      <c r="I284" s="41">
        <v>14640</v>
      </c>
      <c r="J284" s="41">
        <v>10980</v>
      </c>
      <c r="K284" s="41">
        <v>3660</v>
      </c>
    </row>
    <row r="285" spans="2:11" ht="23.25" thickBot="1">
      <c r="B285" s="221"/>
      <c r="C285" s="40" t="s">
        <v>131</v>
      </c>
      <c r="D285" s="29">
        <v>197500</v>
      </c>
      <c r="E285" s="29">
        <v>9875</v>
      </c>
      <c r="F285" s="29">
        <v>29625</v>
      </c>
      <c r="G285" s="29">
        <v>39500</v>
      </c>
      <c r="H285" s="29">
        <v>39500</v>
      </c>
      <c r="I285" s="29">
        <v>39500</v>
      </c>
      <c r="J285" s="29">
        <v>29625</v>
      </c>
      <c r="K285" s="29">
        <v>9875</v>
      </c>
    </row>
    <row r="286" spans="2:11" ht="15" thickBot="1">
      <c r="B286" s="220" t="s">
        <v>194</v>
      </c>
      <c r="C286" s="39" t="s">
        <v>1</v>
      </c>
      <c r="D286" s="41">
        <v>16490</v>
      </c>
      <c r="E286" s="40">
        <v>825</v>
      </c>
      <c r="F286" s="41">
        <v>2474</v>
      </c>
      <c r="G286" s="41">
        <v>3298</v>
      </c>
      <c r="H286" s="41">
        <v>3298</v>
      </c>
      <c r="I286" s="41">
        <v>3298</v>
      </c>
      <c r="J286" s="41">
        <v>2474</v>
      </c>
      <c r="K286" s="40">
        <v>825</v>
      </c>
    </row>
    <row r="287" spans="2:11" ht="15" thickBot="1">
      <c r="B287" s="206"/>
      <c r="C287" s="39" t="s">
        <v>3</v>
      </c>
      <c r="D287" s="41">
        <v>37740</v>
      </c>
      <c r="E287" s="41">
        <v>1888</v>
      </c>
      <c r="F287" s="41">
        <v>5660</v>
      </c>
      <c r="G287" s="41">
        <v>7548</v>
      </c>
      <c r="H287" s="41">
        <v>7548</v>
      </c>
      <c r="I287" s="41">
        <v>7548</v>
      </c>
      <c r="J287" s="41">
        <v>5660</v>
      </c>
      <c r="K287" s="41">
        <v>1888</v>
      </c>
    </row>
    <row r="288" spans="2:11" ht="23.25" thickBot="1">
      <c r="B288" s="206"/>
      <c r="C288" s="40" t="s">
        <v>133</v>
      </c>
      <c r="D288" s="41">
        <v>16490</v>
      </c>
      <c r="E288" s="40">
        <v>825</v>
      </c>
      <c r="F288" s="41">
        <v>2474</v>
      </c>
      <c r="G288" s="41">
        <v>3298</v>
      </c>
      <c r="H288" s="41">
        <v>3298</v>
      </c>
      <c r="I288" s="41">
        <v>3298</v>
      </c>
      <c r="J288" s="41">
        <v>2474</v>
      </c>
      <c r="K288" s="40">
        <v>825</v>
      </c>
    </row>
    <row r="289" spans="2:11" ht="23.25" thickBot="1">
      <c r="B289" s="221"/>
      <c r="C289" s="40" t="s">
        <v>131</v>
      </c>
      <c r="D289" s="29">
        <v>21250</v>
      </c>
      <c r="E289" s="29">
        <v>1064</v>
      </c>
      <c r="F289" s="29">
        <v>3187</v>
      </c>
      <c r="G289" s="29">
        <v>4250</v>
      </c>
      <c r="H289" s="29">
        <v>4250</v>
      </c>
      <c r="I289" s="29">
        <v>4250</v>
      </c>
      <c r="J289" s="29">
        <v>3187</v>
      </c>
      <c r="K289" s="29">
        <v>1064</v>
      </c>
    </row>
    <row r="290" spans="2:11" ht="15" thickBot="1">
      <c r="B290" s="220" t="s">
        <v>195</v>
      </c>
      <c r="C290" s="39" t="s">
        <v>1</v>
      </c>
      <c r="D290" s="41">
        <v>18280</v>
      </c>
      <c r="E290" s="40">
        <v>914</v>
      </c>
      <c r="F290" s="41">
        <v>2742</v>
      </c>
      <c r="G290" s="41">
        <v>3656</v>
      </c>
      <c r="H290" s="41">
        <v>3656</v>
      </c>
      <c r="I290" s="41">
        <v>3656</v>
      </c>
      <c r="J290" s="41">
        <v>2742</v>
      </c>
      <c r="K290" s="40">
        <v>914</v>
      </c>
    </row>
    <row r="291" spans="2:11" ht="15" thickBot="1">
      <c r="B291" s="206"/>
      <c r="C291" s="39" t="s">
        <v>3</v>
      </c>
      <c r="D291" s="41">
        <v>41860</v>
      </c>
      <c r="E291" s="41">
        <v>2093</v>
      </c>
      <c r="F291" s="41">
        <v>6279</v>
      </c>
      <c r="G291" s="41">
        <v>8372</v>
      </c>
      <c r="H291" s="41">
        <v>8372</v>
      </c>
      <c r="I291" s="41">
        <v>8372</v>
      </c>
      <c r="J291" s="41">
        <v>6279</v>
      </c>
      <c r="K291" s="41">
        <v>2093</v>
      </c>
    </row>
    <row r="292" spans="2:11" ht="23.25" thickBot="1">
      <c r="B292" s="206"/>
      <c r="C292" s="40" t="s">
        <v>133</v>
      </c>
      <c r="D292" s="41">
        <v>18280</v>
      </c>
      <c r="E292" s="40">
        <v>914</v>
      </c>
      <c r="F292" s="41">
        <v>2742</v>
      </c>
      <c r="G292" s="41">
        <v>3656</v>
      </c>
      <c r="H292" s="41">
        <v>3656</v>
      </c>
      <c r="I292" s="41">
        <v>3656</v>
      </c>
      <c r="J292" s="41">
        <v>2742</v>
      </c>
      <c r="K292" s="40">
        <v>914</v>
      </c>
    </row>
    <row r="293" spans="2:11" ht="23.25" thickBot="1">
      <c r="B293" s="221"/>
      <c r="C293" s="40" t="s">
        <v>131</v>
      </c>
      <c r="D293" s="29">
        <v>23580</v>
      </c>
      <c r="E293" s="29">
        <v>1179</v>
      </c>
      <c r="F293" s="29">
        <v>3537</v>
      </c>
      <c r="G293" s="29">
        <v>4716</v>
      </c>
      <c r="H293" s="29">
        <v>4716</v>
      </c>
      <c r="I293" s="29">
        <v>4716</v>
      </c>
      <c r="J293" s="29">
        <v>3537</v>
      </c>
      <c r="K293" s="29">
        <v>1179</v>
      </c>
    </row>
    <row r="294" spans="2:11" ht="15" thickBot="1">
      <c r="B294" s="220" t="s">
        <v>196</v>
      </c>
      <c r="C294" s="39" t="s">
        <v>1</v>
      </c>
      <c r="D294" s="41">
        <v>2860</v>
      </c>
      <c r="E294" s="40">
        <v>143</v>
      </c>
      <c r="F294" s="40">
        <v>429</v>
      </c>
      <c r="G294" s="40">
        <v>572</v>
      </c>
      <c r="H294" s="40">
        <v>572</v>
      </c>
      <c r="I294" s="40">
        <v>572</v>
      </c>
      <c r="J294" s="40">
        <v>429</v>
      </c>
      <c r="K294" s="40">
        <v>143</v>
      </c>
    </row>
    <row r="295" spans="2:11" ht="15" thickBot="1">
      <c r="B295" s="206"/>
      <c r="C295" s="39" t="s">
        <v>3</v>
      </c>
      <c r="D295" s="41">
        <v>43600</v>
      </c>
      <c r="E295" s="41">
        <v>2180</v>
      </c>
      <c r="F295" s="41">
        <v>6540</v>
      </c>
      <c r="G295" s="41">
        <v>8720</v>
      </c>
      <c r="H295" s="41">
        <v>8720</v>
      </c>
      <c r="I295" s="41">
        <v>8720</v>
      </c>
      <c r="J295" s="41">
        <v>6540</v>
      </c>
      <c r="K295" s="41">
        <v>2180</v>
      </c>
    </row>
    <row r="296" spans="2:11" ht="23.25" thickBot="1">
      <c r="B296" s="206"/>
      <c r="C296" s="40" t="s">
        <v>133</v>
      </c>
      <c r="D296" s="41">
        <v>2860</v>
      </c>
      <c r="E296" s="40">
        <v>143</v>
      </c>
      <c r="F296" s="40">
        <v>429</v>
      </c>
      <c r="G296" s="40">
        <v>572</v>
      </c>
      <c r="H296" s="40">
        <v>572</v>
      </c>
      <c r="I296" s="40">
        <v>572</v>
      </c>
      <c r="J296" s="40">
        <v>429</v>
      </c>
      <c r="K296" s="40">
        <v>143</v>
      </c>
    </row>
    <row r="297" spans="2:11" ht="23.25" thickBot="1">
      <c r="B297" s="221"/>
      <c r="C297" s="40" t="s">
        <v>131</v>
      </c>
      <c r="D297" s="29">
        <v>40740</v>
      </c>
      <c r="E297" s="29">
        <v>2037</v>
      </c>
      <c r="F297" s="29">
        <v>6111</v>
      </c>
      <c r="G297" s="29">
        <v>8148</v>
      </c>
      <c r="H297" s="29">
        <v>8148</v>
      </c>
      <c r="I297" s="29">
        <v>8148</v>
      </c>
      <c r="J297" s="29">
        <v>6111</v>
      </c>
      <c r="K297" s="29">
        <v>2037</v>
      </c>
    </row>
    <row r="298" spans="2:11" ht="15" thickBot="1">
      <c r="B298" s="220" t="s">
        <v>197</v>
      </c>
      <c r="C298" s="39" t="s">
        <v>1</v>
      </c>
      <c r="D298" s="41">
        <v>59670</v>
      </c>
      <c r="E298" s="41">
        <v>2984</v>
      </c>
      <c r="F298" s="41">
        <v>8951</v>
      </c>
      <c r="G298" s="41">
        <v>11934</v>
      </c>
      <c r="H298" s="41">
        <v>11934</v>
      </c>
      <c r="I298" s="41">
        <v>11934</v>
      </c>
      <c r="J298" s="41">
        <v>8951</v>
      </c>
      <c r="K298" s="41">
        <v>2984</v>
      </c>
    </row>
    <row r="299" spans="2:11" ht="15" thickBot="1">
      <c r="B299" s="206"/>
      <c r="C299" s="39" t="s">
        <v>3</v>
      </c>
      <c r="D299" s="41">
        <v>92460</v>
      </c>
      <c r="E299" s="41">
        <v>4624</v>
      </c>
      <c r="F299" s="41">
        <v>13868</v>
      </c>
      <c r="G299" s="41">
        <v>18492</v>
      </c>
      <c r="H299" s="41">
        <v>18492</v>
      </c>
      <c r="I299" s="41">
        <v>18492</v>
      </c>
      <c r="J299" s="41">
        <v>13868</v>
      </c>
      <c r="K299" s="41">
        <v>4624</v>
      </c>
    </row>
    <row r="300" spans="2:11" ht="23.25" thickBot="1">
      <c r="B300" s="206"/>
      <c r="C300" s="40" t="s">
        <v>133</v>
      </c>
      <c r="D300" s="41">
        <v>59670</v>
      </c>
      <c r="E300" s="41">
        <v>2984</v>
      </c>
      <c r="F300" s="41">
        <v>8951</v>
      </c>
      <c r="G300" s="41">
        <v>11934</v>
      </c>
      <c r="H300" s="41">
        <v>11934</v>
      </c>
      <c r="I300" s="41">
        <v>11934</v>
      </c>
      <c r="J300" s="41">
        <v>8951</v>
      </c>
      <c r="K300" s="41">
        <v>2984</v>
      </c>
    </row>
    <row r="301" spans="2:11" ht="23.25" thickBot="1">
      <c r="B301" s="221"/>
      <c r="C301" s="40" t="s">
        <v>131</v>
      </c>
      <c r="D301" s="29">
        <v>32790</v>
      </c>
      <c r="E301" s="29">
        <v>1641</v>
      </c>
      <c r="F301" s="29">
        <v>4918</v>
      </c>
      <c r="G301" s="29">
        <v>6558</v>
      </c>
      <c r="H301" s="29">
        <v>6558</v>
      </c>
      <c r="I301" s="29">
        <v>6558</v>
      </c>
      <c r="J301" s="29">
        <v>4918</v>
      </c>
      <c r="K301" s="29">
        <v>1641</v>
      </c>
    </row>
    <row r="302" spans="2:11" ht="15" thickBot="1">
      <c r="B302" s="220" t="s">
        <v>198</v>
      </c>
      <c r="C302" s="39" t="s">
        <v>1</v>
      </c>
      <c r="D302" s="41">
        <v>6290</v>
      </c>
      <c r="E302" s="40">
        <v>315</v>
      </c>
      <c r="F302" s="40">
        <v>944</v>
      </c>
      <c r="G302" s="41">
        <v>1258</v>
      </c>
      <c r="H302" s="41">
        <v>1258</v>
      </c>
      <c r="I302" s="41">
        <v>1258</v>
      </c>
      <c r="J302" s="40">
        <v>944</v>
      </c>
      <c r="K302" s="40">
        <v>315</v>
      </c>
    </row>
    <row r="303" spans="2:11" ht="15" thickBot="1">
      <c r="B303" s="206"/>
      <c r="C303" s="39" t="s">
        <v>3</v>
      </c>
      <c r="D303" s="41">
        <v>30300</v>
      </c>
      <c r="E303" s="41">
        <v>1516</v>
      </c>
      <c r="F303" s="41">
        <v>4544</v>
      </c>
      <c r="G303" s="41">
        <v>6060</v>
      </c>
      <c r="H303" s="41">
        <v>6060</v>
      </c>
      <c r="I303" s="41">
        <v>6060</v>
      </c>
      <c r="J303" s="41">
        <v>4544</v>
      </c>
      <c r="K303" s="41">
        <v>1516</v>
      </c>
    </row>
    <row r="304" spans="2:11" ht="23.25" thickBot="1">
      <c r="B304" s="206"/>
      <c r="C304" s="40" t="s">
        <v>133</v>
      </c>
      <c r="D304" s="41">
        <v>6290</v>
      </c>
      <c r="E304" s="40">
        <v>315</v>
      </c>
      <c r="F304" s="40">
        <v>944</v>
      </c>
      <c r="G304" s="41">
        <v>1258</v>
      </c>
      <c r="H304" s="41">
        <v>1258</v>
      </c>
      <c r="I304" s="41">
        <v>1258</v>
      </c>
      <c r="J304" s="40">
        <v>944</v>
      </c>
      <c r="K304" s="40">
        <v>315</v>
      </c>
    </row>
    <row r="305" spans="2:11" ht="23.25" thickBot="1">
      <c r="B305" s="221"/>
      <c r="C305" s="40" t="s">
        <v>131</v>
      </c>
      <c r="D305" s="29">
        <v>24010</v>
      </c>
      <c r="E305" s="29">
        <v>1202</v>
      </c>
      <c r="F305" s="29">
        <v>3601</v>
      </c>
      <c r="G305" s="29">
        <v>4802</v>
      </c>
      <c r="H305" s="29">
        <v>4802</v>
      </c>
      <c r="I305" s="29">
        <v>4802</v>
      </c>
      <c r="J305" s="29">
        <v>3601</v>
      </c>
      <c r="K305" s="29">
        <v>1202</v>
      </c>
    </row>
    <row r="306" spans="2:11" ht="15" thickBot="1">
      <c r="B306" s="220" t="s">
        <v>199</v>
      </c>
      <c r="C306" s="39" t="s">
        <v>1</v>
      </c>
      <c r="D306" s="41">
        <v>4370</v>
      </c>
      <c r="E306" s="40">
        <v>219</v>
      </c>
      <c r="F306" s="40">
        <v>656</v>
      </c>
      <c r="G306" s="40">
        <v>874</v>
      </c>
      <c r="H306" s="40">
        <v>874</v>
      </c>
      <c r="I306" s="40">
        <v>874</v>
      </c>
      <c r="J306" s="40">
        <v>656</v>
      </c>
      <c r="K306" s="40">
        <v>219</v>
      </c>
    </row>
    <row r="307" spans="2:11" ht="15" thickBot="1">
      <c r="B307" s="206"/>
      <c r="C307" s="39" t="s">
        <v>3</v>
      </c>
      <c r="D307" s="41">
        <v>55860</v>
      </c>
      <c r="E307" s="41">
        <v>2794</v>
      </c>
      <c r="F307" s="41">
        <v>8378</v>
      </c>
      <c r="G307" s="41">
        <v>11172</v>
      </c>
      <c r="H307" s="41">
        <v>11172</v>
      </c>
      <c r="I307" s="41">
        <v>11172</v>
      </c>
      <c r="J307" s="41">
        <v>8378</v>
      </c>
      <c r="K307" s="41">
        <v>2794</v>
      </c>
    </row>
    <row r="308" spans="2:11" ht="23.25" thickBot="1">
      <c r="B308" s="206"/>
      <c r="C308" s="40" t="s">
        <v>133</v>
      </c>
      <c r="D308" s="41">
        <v>4370</v>
      </c>
      <c r="E308" s="40">
        <v>219</v>
      </c>
      <c r="F308" s="40">
        <v>656</v>
      </c>
      <c r="G308" s="40">
        <v>874</v>
      </c>
      <c r="H308" s="40">
        <v>874</v>
      </c>
      <c r="I308" s="40">
        <v>874</v>
      </c>
      <c r="J308" s="40">
        <v>656</v>
      </c>
      <c r="K308" s="40">
        <v>219</v>
      </c>
    </row>
    <row r="309" spans="2:11" ht="23.25" thickBot="1">
      <c r="B309" s="221"/>
      <c r="C309" s="40" t="s">
        <v>131</v>
      </c>
      <c r="D309" s="29">
        <v>51490</v>
      </c>
      <c r="E309" s="29">
        <v>2576</v>
      </c>
      <c r="F309" s="29">
        <v>7723</v>
      </c>
      <c r="G309" s="29">
        <v>10298</v>
      </c>
      <c r="H309" s="29">
        <v>10298</v>
      </c>
      <c r="I309" s="29">
        <v>10298</v>
      </c>
      <c r="J309" s="29">
        <v>7723</v>
      </c>
      <c r="K309" s="29">
        <v>2576</v>
      </c>
    </row>
    <row r="310" spans="2:11" ht="15" thickBot="1">
      <c r="B310" s="220" t="s">
        <v>200</v>
      </c>
      <c r="C310" s="39" t="s">
        <v>1</v>
      </c>
      <c r="D310" s="41">
        <v>5790</v>
      </c>
      <c r="E310" s="40">
        <v>290</v>
      </c>
      <c r="F310" s="40">
        <v>869</v>
      </c>
      <c r="G310" s="41">
        <v>1158</v>
      </c>
      <c r="H310" s="41">
        <v>1158</v>
      </c>
      <c r="I310" s="41">
        <v>1158</v>
      </c>
      <c r="J310" s="40">
        <v>869</v>
      </c>
      <c r="K310" s="40">
        <v>290</v>
      </c>
    </row>
    <row r="311" spans="2:11" ht="15" thickBot="1">
      <c r="B311" s="206"/>
      <c r="C311" s="39" t="s">
        <v>3</v>
      </c>
      <c r="D311" s="41">
        <v>74290</v>
      </c>
      <c r="E311" s="41">
        <v>3715</v>
      </c>
      <c r="F311" s="41">
        <v>11143</v>
      </c>
      <c r="G311" s="41">
        <v>14858</v>
      </c>
      <c r="H311" s="41">
        <v>14858</v>
      </c>
      <c r="I311" s="41">
        <v>14858</v>
      </c>
      <c r="J311" s="41">
        <v>11143</v>
      </c>
      <c r="K311" s="41">
        <v>3715</v>
      </c>
    </row>
    <row r="312" spans="2:11" ht="23.25" thickBot="1">
      <c r="B312" s="206"/>
      <c r="C312" s="40" t="s">
        <v>133</v>
      </c>
      <c r="D312" s="41">
        <v>5790</v>
      </c>
      <c r="E312" s="40">
        <v>290</v>
      </c>
      <c r="F312" s="40">
        <v>869</v>
      </c>
      <c r="G312" s="41">
        <v>1158</v>
      </c>
      <c r="H312" s="41">
        <v>1158</v>
      </c>
      <c r="I312" s="41">
        <v>1158</v>
      </c>
      <c r="J312" s="40">
        <v>869</v>
      </c>
      <c r="K312" s="40">
        <v>290</v>
      </c>
    </row>
    <row r="313" spans="2:11" ht="23.25" thickBot="1">
      <c r="B313" s="221"/>
      <c r="C313" s="40" t="s">
        <v>131</v>
      </c>
      <c r="D313" s="29">
        <v>68500</v>
      </c>
      <c r="E313" s="29">
        <v>3426</v>
      </c>
      <c r="F313" s="29">
        <v>10275</v>
      </c>
      <c r="G313" s="29">
        <v>13700</v>
      </c>
      <c r="H313" s="29">
        <v>13700</v>
      </c>
      <c r="I313" s="29">
        <v>13700</v>
      </c>
      <c r="J313" s="29">
        <v>10275</v>
      </c>
      <c r="K313" s="29">
        <v>3426</v>
      </c>
    </row>
    <row r="314" spans="2:11" ht="15" thickBot="1">
      <c r="B314" s="220" t="s">
        <v>201</v>
      </c>
      <c r="C314" s="39" t="s">
        <v>1</v>
      </c>
      <c r="D314" s="41">
        <v>22270</v>
      </c>
      <c r="E314" s="41">
        <v>1114</v>
      </c>
      <c r="F314" s="41">
        <v>3341</v>
      </c>
      <c r="G314" s="41">
        <v>4454</v>
      </c>
      <c r="H314" s="41">
        <v>4454</v>
      </c>
      <c r="I314" s="41">
        <v>4454</v>
      </c>
      <c r="J314" s="41">
        <v>3341</v>
      </c>
      <c r="K314" s="41">
        <v>1114</v>
      </c>
    </row>
    <row r="315" spans="2:11" ht="15" thickBot="1">
      <c r="B315" s="206"/>
      <c r="C315" s="39" t="s">
        <v>3</v>
      </c>
      <c r="D315" s="41">
        <v>33320</v>
      </c>
      <c r="E315" s="41">
        <v>1667</v>
      </c>
      <c r="F315" s="41">
        <v>4997</v>
      </c>
      <c r="G315" s="41">
        <v>6664</v>
      </c>
      <c r="H315" s="41">
        <v>6664</v>
      </c>
      <c r="I315" s="41">
        <v>6664</v>
      </c>
      <c r="J315" s="41">
        <v>4997</v>
      </c>
      <c r="K315" s="41">
        <v>1667</v>
      </c>
    </row>
    <row r="316" spans="2:11" ht="23.25" thickBot="1">
      <c r="B316" s="206"/>
      <c r="C316" s="40" t="s">
        <v>133</v>
      </c>
      <c r="D316" s="41">
        <v>22270</v>
      </c>
      <c r="E316" s="41">
        <v>1114</v>
      </c>
      <c r="F316" s="41">
        <v>3341</v>
      </c>
      <c r="G316" s="41">
        <v>4454</v>
      </c>
      <c r="H316" s="41">
        <v>4454</v>
      </c>
      <c r="I316" s="41">
        <v>4454</v>
      </c>
      <c r="J316" s="41">
        <v>3341</v>
      </c>
      <c r="K316" s="41">
        <v>1114</v>
      </c>
    </row>
    <row r="317" spans="2:11" ht="23.25" thickBot="1">
      <c r="B317" s="221"/>
      <c r="C317" s="40" t="s">
        <v>131</v>
      </c>
      <c r="D317" s="29">
        <v>11050</v>
      </c>
      <c r="E317" s="37">
        <v>554</v>
      </c>
      <c r="F317" s="29">
        <v>1657</v>
      </c>
      <c r="G317" s="29">
        <v>2210</v>
      </c>
      <c r="H317" s="29">
        <v>2210</v>
      </c>
      <c r="I317" s="29">
        <v>2210</v>
      </c>
      <c r="J317" s="29">
        <v>1657</v>
      </c>
      <c r="K317" s="37">
        <v>554</v>
      </c>
    </row>
    <row r="318" spans="2:11" ht="15" thickBot="1">
      <c r="B318" s="220" t="s">
        <v>202</v>
      </c>
      <c r="C318" s="39" t="s">
        <v>1</v>
      </c>
      <c r="D318" s="41">
        <v>5270</v>
      </c>
      <c r="E318" s="40">
        <v>264</v>
      </c>
      <c r="F318" s="40">
        <v>791</v>
      </c>
      <c r="G318" s="41">
        <v>1054</v>
      </c>
      <c r="H318" s="41">
        <v>1054</v>
      </c>
      <c r="I318" s="41">
        <v>1054</v>
      </c>
      <c r="J318" s="40">
        <v>791</v>
      </c>
      <c r="K318" s="40">
        <v>264</v>
      </c>
    </row>
    <row r="319" spans="2:11" ht="15" thickBot="1">
      <c r="B319" s="206"/>
      <c r="C319" s="39" t="s">
        <v>3</v>
      </c>
      <c r="D319" s="41">
        <v>40610</v>
      </c>
      <c r="E319" s="41">
        <v>2031</v>
      </c>
      <c r="F319" s="41">
        <v>6091</v>
      </c>
      <c r="G319" s="41">
        <v>8122</v>
      </c>
      <c r="H319" s="41">
        <v>8122</v>
      </c>
      <c r="I319" s="41">
        <v>8122</v>
      </c>
      <c r="J319" s="41">
        <v>6091</v>
      </c>
      <c r="K319" s="41">
        <v>2031</v>
      </c>
    </row>
    <row r="320" spans="2:11" ht="23.25" thickBot="1">
      <c r="B320" s="206"/>
      <c r="C320" s="40" t="s">
        <v>133</v>
      </c>
      <c r="D320" s="41">
        <v>5270</v>
      </c>
      <c r="E320" s="40">
        <v>264</v>
      </c>
      <c r="F320" s="40">
        <v>791</v>
      </c>
      <c r="G320" s="41">
        <v>1054</v>
      </c>
      <c r="H320" s="41">
        <v>1054</v>
      </c>
      <c r="I320" s="41">
        <v>1054</v>
      </c>
      <c r="J320" s="40">
        <v>791</v>
      </c>
      <c r="K320" s="40">
        <v>264</v>
      </c>
    </row>
    <row r="321" spans="2:11" ht="23.25" thickBot="1">
      <c r="B321" s="221"/>
      <c r="C321" s="40" t="s">
        <v>131</v>
      </c>
      <c r="D321" s="29">
        <v>35340</v>
      </c>
      <c r="E321" s="29">
        <v>1768</v>
      </c>
      <c r="F321" s="29">
        <v>5301</v>
      </c>
      <c r="G321" s="29">
        <v>7068</v>
      </c>
      <c r="H321" s="29">
        <v>7068</v>
      </c>
      <c r="I321" s="29">
        <v>7068</v>
      </c>
      <c r="J321" s="29">
        <v>5301</v>
      </c>
      <c r="K321" s="29">
        <v>1768</v>
      </c>
    </row>
    <row r="322" spans="2:11" ht="15" thickBot="1">
      <c r="B322" s="220" t="s">
        <v>203</v>
      </c>
      <c r="C322" s="39" t="s">
        <v>1</v>
      </c>
      <c r="D322" s="41">
        <v>25380</v>
      </c>
      <c r="E322" s="41">
        <v>1269</v>
      </c>
      <c r="F322" s="41">
        <v>3807</v>
      </c>
      <c r="G322" s="41">
        <v>5076</v>
      </c>
      <c r="H322" s="41">
        <v>5076</v>
      </c>
      <c r="I322" s="41">
        <v>5076</v>
      </c>
      <c r="J322" s="41">
        <v>3807</v>
      </c>
      <c r="K322" s="41">
        <v>1269</v>
      </c>
    </row>
    <row r="323" spans="2:11" ht="15" thickBot="1">
      <c r="B323" s="206"/>
      <c r="C323" s="39" t="s">
        <v>3</v>
      </c>
      <c r="D323" s="41">
        <v>58140</v>
      </c>
      <c r="E323" s="41">
        <v>2907</v>
      </c>
      <c r="F323" s="41">
        <v>8721</v>
      </c>
      <c r="G323" s="41">
        <v>11628</v>
      </c>
      <c r="H323" s="41">
        <v>11628</v>
      </c>
      <c r="I323" s="41">
        <v>11628</v>
      </c>
      <c r="J323" s="41">
        <v>8721</v>
      </c>
      <c r="K323" s="41">
        <v>2907</v>
      </c>
    </row>
    <row r="324" spans="2:11" ht="23.25" thickBot="1">
      <c r="B324" s="206"/>
      <c r="C324" s="40" t="s">
        <v>133</v>
      </c>
      <c r="D324" s="41">
        <v>25380</v>
      </c>
      <c r="E324" s="41">
        <v>1269</v>
      </c>
      <c r="F324" s="41">
        <v>3807</v>
      </c>
      <c r="G324" s="41">
        <v>5076</v>
      </c>
      <c r="H324" s="41">
        <v>5076</v>
      </c>
      <c r="I324" s="41">
        <v>5076</v>
      </c>
      <c r="J324" s="41">
        <v>3807</v>
      </c>
      <c r="K324" s="41">
        <v>1269</v>
      </c>
    </row>
    <row r="325" spans="2:11" ht="23.25" thickBot="1">
      <c r="B325" s="221"/>
      <c r="C325" s="40" t="s">
        <v>131</v>
      </c>
      <c r="D325" s="29">
        <v>32760</v>
      </c>
      <c r="E325" s="29">
        <v>1638</v>
      </c>
      <c r="F325" s="29">
        <v>4914</v>
      </c>
      <c r="G325" s="29">
        <v>6552</v>
      </c>
      <c r="H325" s="29">
        <v>6552</v>
      </c>
      <c r="I325" s="29">
        <v>6552</v>
      </c>
      <c r="J325" s="29">
        <v>4914</v>
      </c>
      <c r="K325" s="29">
        <v>1638</v>
      </c>
    </row>
    <row r="326" spans="2:11" ht="15" thickBot="1">
      <c r="B326" s="220" t="s">
        <v>204</v>
      </c>
      <c r="C326" s="39" t="s">
        <v>1</v>
      </c>
      <c r="D326" s="41">
        <v>51110</v>
      </c>
      <c r="E326" s="41">
        <v>2556</v>
      </c>
      <c r="F326" s="41">
        <v>7667</v>
      </c>
      <c r="G326" s="41">
        <v>10222</v>
      </c>
      <c r="H326" s="41">
        <v>10222</v>
      </c>
      <c r="I326" s="41">
        <v>10222</v>
      </c>
      <c r="J326" s="41">
        <v>7667</v>
      </c>
      <c r="K326" s="41">
        <v>2556</v>
      </c>
    </row>
    <row r="327" spans="2:11" ht="15" thickBot="1">
      <c r="B327" s="206"/>
      <c r="C327" s="39" t="s">
        <v>3</v>
      </c>
      <c r="D327" s="41">
        <v>89900</v>
      </c>
      <c r="E327" s="41">
        <v>4496</v>
      </c>
      <c r="F327" s="41">
        <v>13484</v>
      </c>
      <c r="G327" s="41">
        <v>17980</v>
      </c>
      <c r="H327" s="41">
        <v>17980</v>
      </c>
      <c r="I327" s="41">
        <v>17980</v>
      </c>
      <c r="J327" s="41">
        <v>13484</v>
      </c>
      <c r="K327" s="41">
        <v>4496</v>
      </c>
    </row>
    <row r="328" spans="2:11" ht="23.25" thickBot="1">
      <c r="B328" s="206"/>
      <c r="C328" s="40" t="s">
        <v>133</v>
      </c>
      <c r="D328" s="41">
        <v>51110</v>
      </c>
      <c r="E328" s="41">
        <v>2556</v>
      </c>
      <c r="F328" s="41">
        <v>7667</v>
      </c>
      <c r="G328" s="41">
        <v>10222</v>
      </c>
      <c r="H328" s="41">
        <v>10222</v>
      </c>
      <c r="I328" s="41">
        <v>10222</v>
      </c>
      <c r="J328" s="41">
        <v>7667</v>
      </c>
      <c r="K328" s="41">
        <v>2556</v>
      </c>
    </row>
    <row r="329" spans="2:11" ht="23.25" thickBot="1">
      <c r="B329" s="221"/>
      <c r="C329" s="40" t="s">
        <v>131</v>
      </c>
      <c r="D329" s="29">
        <v>38790</v>
      </c>
      <c r="E329" s="29">
        <v>1941</v>
      </c>
      <c r="F329" s="29">
        <v>5818</v>
      </c>
      <c r="G329" s="29">
        <v>7758</v>
      </c>
      <c r="H329" s="29">
        <v>7758</v>
      </c>
      <c r="I329" s="29">
        <v>7758</v>
      </c>
      <c r="J329" s="29">
        <v>5818</v>
      </c>
      <c r="K329" s="29">
        <v>1941</v>
      </c>
    </row>
    <row r="330" spans="2:11" ht="15" thickBot="1">
      <c r="B330" s="220" t="s">
        <v>205</v>
      </c>
      <c r="C330" s="39" t="s">
        <v>1</v>
      </c>
      <c r="D330" s="41">
        <v>33690</v>
      </c>
      <c r="E330" s="41">
        <v>1685</v>
      </c>
      <c r="F330" s="41">
        <v>5054</v>
      </c>
      <c r="G330" s="41">
        <v>6738</v>
      </c>
      <c r="H330" s="41">
        <v>6738</v>
      </c>
      <c r="I330" s="41">
        <v>6738</v>
      </c>
      <c r="J330" s="41">
        <v>5054</v>
      </c>
      <c r="K330" s="41">
        <v>1685</v>
      </c>
    </row>
    <row r="331" spans="2:11" ht="15" thickBot="1">
      <c r="B331" s="206"/>
      <c r="C331" s="39" t="s">
        <v>3</v>
      </c>
      <c r="D331" s="41">
        <v>77150</v>
      </c>
      <c r="E331" s="41">
        <v>3858</v>
      </c>
      <c r="F331" s="41">
        <v>11572</v>
      </c>
      <c r="G331" s="41">
        <v>15430</v>
      </c>
      <c r="H331" s="41">
        <v>15430</v>
      </c>
      <c r="I331" s="41">
        <v>15430</v>
      </c>
      <c r="J331" s="41">
        <v>11572</v>
      </c>
      <c r="K331" s="41">
        <v>3858</v>
      </c>
    </row>
    <row r="332" spans="2:11" ht="23.25" thickBot="1">
      <c r="B332" s="206"/>
      <c r="C332" s="40" t="s">
        <v>133</v>
      </c>
      <c r="D332" s="41">
        <v>33690</v>
      </c>
      <c r="E332" s="41">
        <v>1685</v>
      </c>
      <c r="F332" s="41">
        <v>5054</v>
      </c>
      <c r="G332" s="41">
        <v>6738</v>
      </c>
      <c r="H332" s="41">
        <v>6738</v>
      </c>
      <c r="I332" s="41">
        <v>6738</v>
      </c>
      <c r="J332" s="41">
        <v>5054</v>
      </c>
      <c r="K332" s="41">
        <v>1685</v>
      </c>
    </row>
    <row r="333" spans="2:11" ht="23.25" thickBot="1">
      <c r="B333" s="221"/>
      <c r="C333" s="40" t="s">
        <v>131</v>
      </c>
      <c r="D333" s="29">
        <v>43460</v>
      </c>
      <c r="E333" s="29">
        <v>2174</v>
      </c>
      <c r="F333" s="29">
        <v>6519</v>
      </c>
      <c r="G333" s="29">
        <v>8692</v>
      </c>
      <c r="H333" s="29">
        <v>8692</v>
      </c>
      <c r="I333" s="29">
        <v>8692</v>
      </c>
      <c r="J333" s="29">
        <v>6519</v>
      </c>
      <c r="K333" s="29">
        <v>2174</v>
      </c>
    </row>
    <row r="334" spans="2:11" ht="15" thickBot="1">
      <c r="B334" s="220" t="s">
        <v>206</v>
      </c>
      <c r="C334" s="39" t="s">
        <v>1</v>
      </c>
      <c r="D334" s="41">
        <v>4970</v>
      </c>
      <c r="E334" s="40">
        <v>249</v>
      </c>
      <c r="F334" s="40">
        <v>746</v>
      </c>
      <c r="G334" s="40">
        <v>994</v>
      </c>
      <c r="H334" s="40">
        <v>994</v>
      </c>
      <c r="I334" s="40">
        <v>994</v>
      </c>
      <c r="J334" s="40">
        <v>746</v>
      </c>
      <c r="K334" s="40">
        <v>249</v>
      </c>
    </row>
    <row r="335" spans="2:11" ht="15" thickBot="1">
      <c r="B335" s="206"/>
      <c r="C335" s="39" t="s">
        <v>3</v>
      </c>
      <c r="D335" s="41">
        <v>41550</v>
      </c>
      <c r="E335" s="41">
        <v>2078</v>
      </c>
      <c r="F335" s="41">
        <v>6232</v>
      </c>
      <c r="G335" s="41">
        <v>8310</v>
      </c>
      <c r="H335" s="41">
        <v>8310</v>
      </c>
      <c r="I335" s="41">
        <v>8310</v>
      </c>
      <c r="J335" s="41">
        <v>6232</v>
      </c>
      <c r="K335" s="41">
        <v>2078</v>
      </c>
    </row>
    <row r="336" spans="2:11" ht="23.25" thickBot="1">
      <c r="B336" s="206"/>
      <c r="C336" s="40" t="s">
        <v>133</v>
      </c>
      <c r="D336" s="41">
        <v>4970</v>
      </c>
      <c r="E336" s="40">
        <v>249</v>
      </c>
      <c r="F336" s="40">
        <v>746</v>
      </c>
      <c r="G336" s="40">
        <v>994</v>
      </c>
      <c r="H336" s="40">
        <v>994</v>
      </c>
      <c r="I336" s="40">
        <v>994</v>
      </c>
      <c r="J336" s="40">
        <v>746</v>
      </c>
      <c r="K336" s="40">
        <v>249</v>
      </c>
    </row>
    <row r="337" spans="2:11" ht="23.25" thickBot="1">
      <c r="B337" s="221"/>
      <c r="C337" s="40" t="s">
        <v>131</v>
      </c>
      <c r="D337" s="29">
        <v>36580</v>
      </c>
      <c r="E337" s="29">
        <v>1830</v>
      </c>
      <c r="F337" s="29">
        <v>5487</v>
      </c>
      <c r="G337" s="29">
        <v>7316</v>
      </c>
      <c r="H337" s="29">
        <v>7316</v>
      </c>
      <c r="I337" s="29">
        <v>7316</v>
      </c>
      <c r="J337" s="29">
        <v>5487</v>
      </c>
      <c r="K337" s="29">
        <v>1830</v>
      </c>
    </row>
    <row r="338" spans="2:11" ht="15" thickBot="1">
      <c r="B338" s="220" t="s">
        <v>207</v>
      </c>
      <c r="C338" s="39" t="s">
        <v>1</v>
      </c>
      <c r="D338" s="41">
        <v>42900</v>
      </c>
      <c r="E338" s="41">
        <v>2145</v>
      </c>
      <c r="F338" s="41">
        <v>6435</v>
      </c>
      <c r="G338" s="41">
        <v>8580</v>
      </c>
      <c r="H338" s="41">
        <v>8580</v>
      </c>
      <c r="I338" s="41">
        <v>8580</v>
      </c>
      <c r="J338" s="41">
        <v>6435</v>
      </c>
      <c r="K338" s="41">
        <v>2145</v>
      </c>
    </row>
    <row r="339" spans="2:11" ht="15" thickBot="1">
      <c r="B339" s="206"/>
      <c r="C339" s="39" t="s">
        <v>3</v>
      </c>
      <c r="D339" s="41">
        <v>98170</v>
      </c>
      <c r="E339" s="41">
        <v>4909</v>
      </c>
      <c r="F339" s="41">
        <v>14725</v>
      </c>
      <c r="G339" s="41">
        <v>19634</v>
      </c>
      <c r="H339" s="41">
        <v>19634</v>
      </c>
      <c r="I339" s="41">
        <v>19634</v>
      </c>
      <c r="J339" s="41">
        <v>14725</v>
      </c>
      <c r="K339" s="41">
        <v>4909</v>
      </c>
    </row>
    <row r="340" spans="2:11" ht="23.25" thickBot="1">
      <c r="B340" s="206"/>
      <c r="C340" s="40" t="s">
        <v>133</v>
      </c>
      <c r="D340" s="41">
        <v>42900</v>
      </c>
      <c r="E340" s="41">
        <v>2145</v>
      </c>
      <c r="F340" s="41">
        <v>6435</v>
      </c>
      <c r="G340" s="41">
        <v>8580</v>
      </c>
      <c r="H340" s="41">
        <v>8580</v>
      </c>
      <c r="I340" s="41">
        <v>8580</v>
      </c>
      <c r="J340" s="41">
        <v>6435</v>
      </c>
      <c r="K340" s="41">
        <v>2145</v>
      </c>
    </row>
    <row r="341" spans="2:11" ht="23.25" thickBot="1">
      <c r="B341" s="221"/>
      <c r="C341" s="40" t="s">
        <v>131</v>
      </c>
      <c r="D341" s="29">
        <v>55270</v>
      </c>
      <c r="E341" s="29">
        <v>2764</v>
      </c>
      <c r="F341" s="29">
        <v>8290</v>
      </c>
      <c r="G341" s="29">
        <v>11054</v>
      </c>
      <c r="H341" s="29">
        <v>11054</v>
      </c>
      <c r="I341" s="29">
        <v>11054</v>
      </c>
      <c r="J341" s="29">
        <v>8290</v>
      </c>
      <c r="K341" s="29">
        <v>2764</v>
      </c>
    </row>
    <row r="342" spans="2:11" ht="15" thickBot="1">
      <c r="B342" s="220" t="s">
        <v>208</v>
      </c>
      <c r="C342" s="39" t="s">
        <v>1</v>
      </c>
      <c r="D342" s="41">
        <v>1490</v>
      </c>
      <c r="E342" s="40">
        <v>75</v>
      </c>
      <c r="F342" s="40">
        <v>224</v>
      </c>
      <c r="G342" s="40">
        <v>298</v>
      </c>
      <c r="H342" s="40">
        <v>298</v>
      </c>
      <c r="I342" s="40">
        <v>298</v>
      </c>
      <c r="J342" s="40">
        <v>224</v>
      </c>
      <c r="K342" s="40">
        <v>75</v>
      </c>
    </row>
    <row r="343" spans="2:11" ht="15" thickBot="1">
      <c r="B343" s="206"/>
      <c r="C343" s="39" t="s">
        <v>3</v>
      </c>
      <c r="D343" s="41">
        <v>52170</v>
      </c>
      <c r="E343" s="41">
        <v>2609</v>
      </c>
      <c r="F343" s="41">
        <v>7825</v>
      </c>
      <c r="G343" s="41">
        <v>10434</v>
      </c>
      <c r="H343" s="41">
        <v>10434</v>
      </c>
      <c r="I343" s="41">
        <v>10434</v>
      </c>
      <c r="J343" s="41">
        <v>7825</v>
      </c>
      <c r="K343" s="41">
        <v>2609</v>
      </c>
    </row>
    <row r="344" spans="2:11" ht="23.25" thickBot="1">
      <c r="B344" s="206"/>
      <c r="C344" s="40" t="s">
        <v>133</v>
      </c>
      <c r="D344" s="41">
        <v>1490</v>
      </c>
      <c r="E344" s="40">
        <v>75</v>
      </c>
      <c r="F344" s="40">
        <v>224</v>
      </c>
      <c r="G344" s="40">
        <v>298</v>
      </c>
      <c r="H344" s="40">
        <v>298</v>
      </c>
      <c r="I344" s="40">
        <v>298</v>
      </c>
      <c r="J344" s="40">
        <v>224</v>
      </c>
      <c r="K344" s="40">
        <v>75</v>
      </c>
    </row>
    <row r="345" spans="2:11" ht="23.25" thickBot="1">
      <c r="B345" s="221"/>
      <c r="C345" s="40" t="s">
        <v>131</v>
      </c>
      <c r="D345" s="29">
        <v>50680</v>
      </c>
      <c r="E345" s="29">
        <v>2535</v>
      </c>
      <c r="F345" s="29">
        <v>7602</v>
      </c>
      <c r="G345" s="29">
        <v>10136</v>
      </c>
      <c r="H345" s="29">
        <v>10136</v>
      </c>
      <c r="I345" s="29">
        <v>10136</v>
      </c>
      <c r="J345" s="29">
        <v>7602</v>
      </c>
      <c r="K345" s="29">
        <v>2535</v>
      </c>
    </row>
    <row r="346" spans="2:11" ht="15" thickBot="1">
      <c r="B346" s="220" t="s">
        <v>209</v>
      </c>
      <c r="C346" s="39" t="s">
        <v>1</v>
      </c>
      <c r="D346" s="41">
        <v>2420</v>
      </c>
      <c r="E346" s="40">
        <v>121</v>
      </c>
      <c r="F346" s="40">
        <v>363</v>
      </c>
      <c r="G346" s="40">
        <v>484</v>
      </c>
      <c r="H346" s="40">
        <v>484</v>
      </c>
      <c r="I346" s="40">
        <v>484</v>
      </c>
      <c r="J346" s="40">
        <v>363</v>
      </c>
      <c r="K346" s="40">
        <v>121</v>
      </c>
    </row>
    <row r="347" spans="2:11" ht="15" thickBot="1">
      <c r="B347" s="206"/>
      <c r="C347" s="39" t="s">
        <v>3</v>
      </c>
      <c r="D347" s="41">
        <v>76390</v>
      </c>
      <c r="E347" s="41">
        <v>3820</v>
      </c>
      <c r="F347" s="41">
        <v>11458</v>
      </c>
      <c r="G347" s="41">
        <v>15278</v>
      </c>
      <c r="H347" s="41">
        <v>15278</v>
      </c>
      <c r="I347" s="41">
        <v>15278</v>
      </c>
      <c r="J347" s="41">
        <v>11458</v>
      </c>
      <c r="K347" s="41">
        <v>3820</v>
      </c>
    </row>
    <row r="348" spans="2:11" ht="23.25" thickBot="1">
      <c r="B348" s="206"/>
      <c r="C348" s="40" t="s">
        <v>133</v>
      </c>
      <c r="D348" s="41">
        <v>2420</v>
      </c>
      <c r="E348" s="40">
        <v>121</v>
      </c>
      <c r="F348" s="40">
        <v>363</v>
      </c>
      <c r="G348" s="40">
        <v>484</v>
      </c>
      <c r="H348" s="40">
        <v>484</v>
      </c>
      <c r="I348" s="40">
        <v>484</v>
      </c>
      <c r="J348" s="40">
        <v>363</v>
      </c>
      <c r="K348" s="40">
        <v>121</v>
      </c>
    </row>
    <row r="349" spans="2:11" ht="23.25" thickBot="1">
      <c r="B349" s="221"/>
      <c r="C349" s="40" t="s">
        <v>131</v>
      </c>
      <c r="D349" s="29">
        <v>73970</v>
      </c>
      <c r="E349" s="29">
        <v>3699</v>
      </c>
      <c r="F349" s="29">
        <v>11095</v>
      </c>
      <c r="G349" s="29">
        <v>14794</v>
      </c>
      <c r="H349" s="29">
        <v>14794</v>
      </c>
      <c r="I349" s="29">
        <v>14794</v>
      </c>
      <c r="J349" s="29">
        <v>11095</v>
      </c>
      <c r="K349" s="29">
        <v>3699</v>
      </c>
    </row>
    <row r="350" spans="2:11" ht="15" thickBot="1">
      <c r="B350" s="220" t="s">
        <v>210</v>
      </c>
      <c r="C350" s="39" t="s">
        <v>1</v>
      </c>
      <c r="D350" s="41">
        <v>18770</v>
      </c>
      <c r="E350" s="40">
        <v>939</v>
      </c>
      <c r="F350" s="41">
        <v>2816</v>
      </c>
      <c r="G350" s="41">
        <v>3754</v>
      </c>
      <c r="H350" s="41">
        <v>3754</v>
      </c>
      <c r="I350" s="41">
        <v>3754</v>
      </c>
      <c r="J350" s="41">
        <v>2816</v>
      </c>
      <c r="K350" s="40">
        <v>939</v>
      </c>
    </row>
    <row r="351" spans="2:11" ht="15" thickBot="1">
      <c r="B351" s="206"/>
      <c r="C351" s="39" t="s">
        <v>3</v>
      </c>
      <c r="D351" s="41">
        <v>33070</v>
      </c>
      <c r="E351" s="41">
        <v>1654</v>
      </c>
      <c r="F351" s="41">
        <v>4960</v>
      </c>
      <c r="G351" s="41">
        <v>6614</v>
      </c>
      <c r="H351" s="41">
        <v>6614</v>
      </c>
      <c r="I351" s="41">
        <v>6614</v>
      </c>
      <c r="J351" s="41">
        <v>4960</v>
      </c>
      <c r="K351" s="41">
        <v>1654</v>
      </c>
    </row>
    <row r="352" spans="2:11" ht="23.25" thickBot="1">
      <c r="B352" s="206"/>
      <c r="C352" s="40" t="s">
        <v>133</v>
      </c>
      <c r="D352" s="41">
        <v>18770</v>
      </c>
      <c r="E352" s="40">
        <v>939</v>
      </c>
      <c r="F352" s="41">
        <v>2816</v>
      </c>
      <c r="G352" s="41">
        <v>3754</v>
      </c>
      <c r="H352" s="41">
        <v>3754</v>
      </c>
      <c r="I352" s="41">
        <v>3754</v>
      </c>
      <c r="J352" s="41">
        <v>2816</v>
      </c>
      <c r="K352" s="40">
        <v>939</v>
      </c>
    </row>
    <row r="353" spans="2:11" ht="23.25" thickBot="1">
      <c r="B353" s="221"/>
      <c r="C353" s="40" t="s">
        <v>131</v>
      </c>
      <c r="D353" s="29">
        <v>14300</v>
      </c>
      <c r="E353" s="37">
        <v>716</v>
      </c>
      <c r="F353" s="29">
        <v>2145</v>
      </c>
      <c r="G353" s="29">
        <v>2860</v>
      </c>
      <c r="H353" s="29">
        <v>2860</v>
      </c>
      <c r="I353" s="29">
        <v>2860</v>
      </c>
      <c r="J353" s="29">
        <v>2145</v>
      </c>
      <c r="K353" s="37">
        <v>716</v>
      </c>
    </row>
    <row r="354" spans="2:11" ht="15" thickBot="1">
      <c r="B354" s="220" t="s">
        <v>211</v>
      </c>
      <c r="C354" s="39" t="s">
        <v>1</v>
      </c>
      <c r="D354" s="41">
        <v>17560</v>
      </c>
      <c r="E354" s="40">
        <v>878</v>
      </c>
      <c r="F354" s="41">
        <v>2634</v>
      </c>
      <c r="G354" s="41">
        <v>3512</v>
      </c>
      <c r="H354" s="41">
        <v>3512</v>
      </c>
      <c r="I354" s="41">
        <v>3512</v>
      </c>
      <c r="J354" s="41">
        <v>2634</v>
      </c>
      <c r="K354" s="40">
        <v>878</v>
      </c>
    </row>
    <row r="355" spans="2:11" ht="15" thickBot="1">
      <c r="B355" s="206"/>
      <c r="C355" s="39" t="s">
        <v>3</v>
      </c>
      <c r="D355" s="41">
        <v>30640</v>
      </c>
      <c r="E355" s="41">
        <v>1532</v>
      </c>
      <c r="F355" s="41">
        <v>4596</v>
      </c>
      <c r="G355" s="41">
        <v>6128</v>
      </c>
      <c r="H355" s="41">
        <v>6128</v>
      </c>
      <c r="I355" s="41">
        <v>6128</v>
      </c>
      <c r="J355" s="41">
        <v>4596</v>
      </c>
      <c r="K355" s="41">
        <v>1532</v>
      </c>
    </row>
    <row r="356" spans="2:11" ht="23.25" thickBot="1">
      <c r="B356" s="206"/>
      <c r="C356" s="40" t="s">
        <v>133</v>
      </c>
      <c r="D356" s="41">
        <v>17560</v>
      </c>
      <c r="E356" s="40">
        <v>878</v>
      </c>
      <c r="F356" s="41">
        <v>2634</v>
      </c>
      <c r="G356" s="41">
        <v>3512</v>
      </c>
      <c r="H356" s="41">
        <v>3512</v>
      </c>
      <c r="I356" s="41">
        <v>3512</v>
      </c>
      <c r="J356" s="41">
        <v>2634</v>
      </c>
      <c r="K356" s="40">
        <v>878</v>
      </c>
    </row>
    <row r="357" spans="2:11" ht="23.25" thickBot="1">
      <c r="B357" s="221"/>
      <c r="C357" s="40" t="s">
        <v>131</v>
      </c>
      <c r="D357" s="29">
        <v>13080</v>
      </c>
      <c r="E357" s="37">
        <v>654</v>
      </c>
      <c r="F357" s="29">
        <v>1962</v>
      </c>
      <c r="G357" s="29">
        <v>2616</v>
      </c>
      <c r="H357" s="29">
        <v>2616</v>
      </c>
      <c r="I357" s="29">
        <v>2616</v>
      </c>
      <c r="J357" s="29">
        <v>1962</v>
      </c>
      <c r="K357" s="37">
        <v>654</v>
      </c>
    </row>
    <row r="358" spans="2:11" ht="15" thickBot="1">
      <c r="B358" s="220" t="s">
        <v>212</v>
      </c>
      <c r="C358" s="39" t="s">
        <v>1</v>
      </c>
      <c r="D358" s="41">
        <v>12140</v>
      </c>
      <c r="E358" s="40">
        <v>607</v>
      </c>
      <c r="F358" s="41">
        <v>1821</v>
      </c>
      <c r="G358" s="41">
        <v>2428</v>
      </c>
      <c r="H358" s="41">
        <v>2428</v>
      </c>
      <c r="I358" s="41">
        <v>2428</v>
      </c>
      <c r="J358" s="41">
        <v>1821</v>
      </c>
      <c r="K358" s="40">
        <v>607</v>
      </c>
    </row>
    <row r="359" spans="2:11" ht="15" thickBot="1">
      <c r="B359" s="206"/>
      <c r="C359" s="39" t="s">
        <v>3</v>
      </c>
      <c r="D359" s="41">
        <v>131480</v>
      </c>
      <c r="E359" s="41">
        <v>6574</v>
      </c>
      <c r="F359" s="41">
        <v>19722</v>
      </c>
      <c r="G359" s="41">
        <v>26296</v>
      </c>
      <c r="H359" s="41">
        <v>26296</v>
      </c>
      <c r="I359" s="41">
        <v>26296</v>
      </c>
      <c r="J359" s="41">
        <v>19722</v>
      </c>
      <c r="K359" s="41">
        <v>6574</v>
      </c>
    </row>
    <row r="360" spans="2:11" ht="23.25" thickBot="1">
      <c r="B360" s="206"/>
      <c r="C360" s="40" t="s">
        <v>133</v>
      </c>
      <c r="D360" s="41">
        <v>12140</v>
      </c>
      <c r="E360" s="40">
        <v>607</v>
      </c>
      <c r="F360" s="41">
        <v>1821</v>
      </c>
      <c r="G360" s="41">
        <v>2428</v>
      </c>
      <c r="H360" s="41">
        <v>2428</v>
      </c>
      <c r="I360" s="41">
        <v>2428</v>
      </c>
      <c r="J360" s="41">
        <v>1821</v>
      </c>
      <c r="K360" s="40">
        <v>607</v>
      </c>
    </row>
    <row r="361" spans="2:11" ht="23.25" thickBot="1">
      <c r="B361" s="221"/>
      <c r="C361" s="40" t="s">
        <v>131</v>
      </c>
      <c r="D361" s="29">
        <v>119340</v>
      </c>
      <c r="E361" s="29">
        <v>5967</v>
      </c>
      <c r="F361" s="29">
        <v>17901</v>
      </c>
      <c r="G361" s="29">
        <v>23868</v>
      </c>
      <c r="H361" s="29">
        <v>23868</v>
      </c>
      <c r="I361" s="29">
        <v>23868</v>
      </c>
      <c r="J361" s="29">
        <v>17901</v>
      </c>
      <c r="K361" s="29">
        <v>5967</v>
      </c>
    </row>
    <row r="362" spans="2:11" ht="15" thickBot="1">
      <c r="B362" s="220" t="s">
        <v>213</v>
      </c>
      <c r="C362" s="39" t="s">
        <v>1</v>
      </c>
      <c r="D362" s="41">
        <v>18900</v>
      </c>
      <c r="E362" s="40">
        <v>945</v>
      </c>
      <c r="F362" s="41">
        <v>2835</v>
      </c>
      <c r="G362" s="41">
        <v>3780</v>
      </c>
      <c r="H362" s="41">
        <v>3780</v>
      </c>
      <c r="I362" s="41">
        <v>3780</v>
      </c>
      <c r="J362" s="41">
        <v>2835</v>
      </c>
      <c r="K362" s="40">
        <v>945</v>
      </c>
    </row>
    <row r="363" spans="2:11" ht="15" thickBot="1">
      <c r="B363" s="206"/>
      <c r="C363" s="39" t="s">
        <v>3</v>
      </c>
      <c r="D363" s="41">
        <v>97300</v>
      </c>
      <c r="E363" s="41">
        <v>4865</v>
      </c>
      <c r="F363" s="41">
        <v>14595</v>
      </c>
      <c r="G363" s="41">
        <v>19460</v>
      </c>
      <c r="H363" s="41">
        <v>19460</v>
      </c>
      <c r="I363" s="41">
        <v>19460</v>
      </c>
      <c r="J363" s="41">
        <v>14595</v>
      </c>
      <c r="K363" s="41">
        <v>4865</v>
      </c>
    </row>
    <row r="364" spans="2:11" ht="23.25" thickBot="1">
      <c r="B364" s="206"/>
      <c r="C364" s="40" t="s">
        <v>133</v>
      </c>
      <c r="D364" s="41">
        <v>18900</v>
      </c>
      <c r="E364" s="40">
        <v>945</v>
      </c>
      <c r="F364" s="41">
        <v>2835</v>
      </c>
      <c r="G364" s="41">
        <v>3780</v>
      </c>
      <c r="H364" s="41">
        <v>3780</v>
      </c>
      <c r="I364" s="41">
        <v>3780</v>
      </c>
      <c r="J364" s="41">
        <v>2835</v>
      </c>
      <c r="K364" s="40">
        <v>945</v>
      </c>
    </row>
    <row r="365" spans="2:11" ht="23.25" thickBot="1">
      <c r="B365" s="221"/>
      <c r="C365" s="40" t="s">
        <v>131</v>
      </c>
      <c r="D365" s="29">
        <v>78400</v>
      </c>
      <c r="E365" s="29">
        <v>3920</v>
      </c>
      <c r="F365" s="29">
        <v>11760</v>
      </c>
      <c r="G365" s="29">
        <v>15680</v>
      </c>
      <c r="H365" s="29">
        <v>15680</v>
      </c>
      <c r="I365" s="29">
        <v>15680</v>
      </c>
      <c r="J365" s="29">
        <v>11760</v>
      </c>
      <c r="K365" s="29">
        <v>3920</v>
      </c>
    </row>
    <row r="366" spans="2:11" ht="15" thickBot="1">
      <c r="B366" s="220" t="s">
        <v>214</v>
      </c>
      <c r="C366" s="39" t="s">
        <v>1</v>
      </c>
      <c r="D366" s="41">
        <v>46670</v>
      </c>
      <c r="E366" s="41">
        <v>2334</v>
      </c>
      <c r="F366" s="41">
        <v>7001</v>
      </c>
      <c r="G366" s="41">
        <v>9334</v>
      </c>
      <c r="H366" s="41">
        <v>9334</v>
      </c>
      <c r="I366" s="41">
        <v>9334</v>
      </c>
      <c r="J366" s="41">
        <v>7001</v>
      </c>
      <c r="K366" s="41">
        <v>2334</v>
      </c>
    </row>
    <row r="367" spans="2:11" ht="15" thickBot="1">
      <c r="B367" s="206"/>
      <c r="C367" s="39" t="s">
        <v>3</v>
      </c>
      <c r="D367" s="41">
        <v>238870</v>
      </c>
      <c r="E367" s="41">
        <v>11944</v>
      </c>
      <c r="F367" s="41">
        <v>35830</v>
      </c>
      <c r="G367" s="41">
        <v>47774</v>
      </c>
      <c r="H367" s="41">
        <v>47774</v>
      </c>
      <c r="I367" s="41">
        <v>47774</v>
      </c>
      <c r="J367" s="41">
        <v>35830</v>
      </c>
      <c r="K367" s="41">
        <v>11944</v>
      </c>
    </row>
    <row r="368" spans="2:11" ht="23.25" thickBot="1">
      <c r="B368" s="206"/>
      <c r="C368" s="40" t="s">
        <v>133</v>
      </c>
      <c r="D368" s="41">
        <v>46670</v>
      </c>
      <c r="E368" s="41">
        <v>2334</v>
      </c>
      <c r="F368" s="41">
        <v>7001</v>
      </c>
      <c r="G368" s="41">
        <v>9334</v>
      </c>
      <c r="H368" s="41">
        <v>9334</v>
      </c>
      <c r="I368" s="41">
        <v>9334</v>
      </c>
      <c r="J368" s="41">
        <v>7001</v>
      </c>
      <c r="K368" s="41">
        <v>2334</v>
      </c>
    </row>
    <row r="369" spans="2:11" ht="23.25" thickBot="1">
      <c r="B369" s="221"/>
      <c r="C369" s="40" t="s">
        <v>131</v>
      </c>
      <c r="D369" s="29">
        <v>192200</v>
      </c>
      <c r="E369" s="29">
        <v>9611</v>
      </c>
      <c r="F369" s="29">
        <v>28830</v>
      </c>
      <c r="G369" s="29">
        <v>38440</v>
      </c>
      <c r="H369" s="29">
        <v>38440</v>
      </c>
      <c r="I369" s="29">
        <v>38440</v>
      </c>
      <c r="J369" s="29">
        <v>28830</v>
      </c>
      <c r="K369" s="29">
        <v>9611</v>
      </c>
    </row>
    <row r="370" spans="2:11" ht="15" thickBot="1">
      <c r="B370" s="220" t="s">
        <v>215</v>
      </c>
      <c r="C370" s="39" t="s">
        <v>1</v>
      </c>
      <c r="D370" s="41">
        <v>8340</v>
      </c>
      <c r="E370" s="40">
        <v>417</v>
      </c>
      <c r="F370" s="41">
        <v>1251</v>
      </c>
      <c r="G370" s="41">
        <v>1668</v>
      </c>
      <c r="H370" s="41">
        <v>1668</v>
      </c>
      <c r="I370" s="41">
        <v>1668</v>
      </c>
      <c r="J370" s="41">
        <v>1251</v>
      </c>
      <c r="K370" s="40">
        <v>417</v>
      </c>
    </row>
    <row r="371" spans="2:11" ht="15" thickBot="1">
      <c r="B371" s="206"/>
      <c r="C371" s="39" t="s">
        <v>3</v>
      </c>
      <c r="D371" s="41">
        <v>12930</v>
      </c>
      <c r="E371" s="40">
        <v>647</v>
      </c>
      <c r="F371" s="41">
        <v>1939</v>
      </c>
      <c r="G371" s="41">
        <v>2586</v>
      </c>
      <c r="H371" s="41">
        <v>2586</v>
      </c>
      <c r="I371" s="41">
        <v>2586</v>
      </c>
      <c r="J371" s="41">
        <v>1939</v>
      </c>
      <c r="K371" s="40">
        <v>647</v>
      </c>
    </row>
    <row r="372" spans="2:11" ht="23.25" thickBot="1">
      <c r="B372" s="206"/>
      <c r="C372" s="40" t="s">
        <v>133</v>
      </c>
      <c r="D372" s="41">
        <v>8340</v>
      </c>
      <c r="E372" s="40">
        <v>417</v>
      </c>
      <c r="F372" s="41">
        <v>1251</v>
      </c>
      <c r="G372" s="41">
        <v>1668</v>
      </c>
      <c r="H372" s="41">
        <v>1668</v>
      </c>
      <c r="I372" s="41">
        <v>1668</v>
      </c>
      <c r="J372" s="41">
        <v>1251</v>
      </c>
      <c r="K372" s="40">
        <v>417</v>
      </c>
    </row>
    <row r="373" spans="2:11" ht="23.25" thickBot="1">
      <c r="B373" s="221"/>
      <c r="C373" s="40" t="s">
        <v>131</v>
      </c>
      <c r="D373" s="29">
        <v>4590</v>
      </c>
      <c r="E373" s="37">
        <v>230</v>
      </c>
      <c r="F373" s="37">
        <v>688</v>
      </c>
      <c r="G373" s="37">
        <v>918</v>
      </c>
      <c r="H373" s="37">
        <v>918</v>
      </c>
      <c r="I373" s="37">
        <v>918</v>
      </c>
      <c r="J373" s="37">
        <v>688</v>
      </c>
      <c r="K373" s="37">
        <v>230</v>
      </c>
    </row>
    <row r="374" spans="2:11" ht="15" thickBot="1">
      <c r="B374" s="220" t="s">
        <v>216</v>
      </c>
      <c r="C374" s="39" t="s">
        <v>1</v>
      </c>
      <c r="D374" s="41">
        <v>37440</v>
      </c>
      <c r="E374" s="41">
        <v>1872</v>
      </c>
      <c r="F374" s="41">
        <v>5616</v>
      </c>
      <c r="G374" s="41">
        <v>7488</v>
      </c>
      <c r="H374" s="41">
        <v>7488</v>
      </c>
      <c r="I374" s="41">
        <v>7488</v>
      </c>
      <c r="J374" s="41">
        <v>5616</v>
      </c>
      <c r="K374" s="41">
        <v>1872</v>
      </c>
    </row>
    <row r="375" spans="2:11" ht="15" thickBot="1">
      <c r="B375" s="206"/>
      <c r="C375" s="39" t="s">
        <v>3</v>
      </c>
      <c r="D375" s="41">
        <v>138640</v>
      </c>
      <c r="E375" s="41">
        <v>6932</v>
      </c>
      <c r="F375" s="41">
        <v>20796</v>
      </c>
      <c r="G375" s="41">
        <v>27728</v>
      </c>
      <c r="H375" s="41">
        <v>27728</v>
      </c>
      <c r="I375" s="41">
        <v>27728</v>
      </c>
      <c r="J375" s="41">
        <v>20796</v>
      </c>
      <c r="K375" s="41">
        <v>6932</v>
      </c>
    </row>
    <row r="376" spans="2:11" ht="23.25" thickBot="1">
      <c r="B376" s="206"/>
      <c r="C376" s="40" t="s">
        <v>133</v>
      </c>
      <c r="D376" s="41">
        <v>37440</v>
      </c>
      <c r="E376" s="41">
        <v>1872</v>
      </c>
      <c r="F376" s="41">
        <v>5616</v>
      </c>
      <c r="G376" s="41">
        <v>7488</v>
      </c>
      <c r="H376" s="41">
        <v>7488</v>
      </c>
      <c r="I376" s="41">
        <v>7488</v>
      </c>
      <c r="J376" s="41">
        <v>5616</v>
      </c>
      <c r="K376" s="41">
        <v>1872</v>
      </c>
    </row>
    <row r="377" spans="2:11" ht="23.25" thickBot="1">
      <c r="B377" s="221"/>
      <c r="C377" s="40" t="s">
        <v>131</v>
      </c>
      <c r="D377" s="29">
        <v>101200</v>
      </c>
      <c r="E377" s="29">
        <v>5060</v>
      </c>
      <c r="F377" s="29">
        <v>15180</v>
      </c>
      <c r="G377" s="29">
        <v>20240</v>
      </c>
      <c r="H377" s="29">
        <v>20240</v>
      </c>
      <c r="I377" s="29">
        <v>20240</v>
      </c>
      <c r="J377" s="29">
        <v>15180</v>
      </c>
      <c r="K377" s="29">
        <v>5060</v>
      </c>
    </row>
    <row r="378" spans="2:11" ht="15" thickBot="1">
      <c r="B378" s="220" t="s">
        <v>217</v>
      </c>
      <c r="C378" s="39" t="s">
        <v>1</v>
      </c>
      <c r="D378" s="41">
        <v>5990</v>
      </c>
      <c r="E378" s="40">
        <v>300</v>
      </c>
      <c r="F378" s="40">
        <v>899</v>
      </c>
      <c r="G378" s="41">
        <v>1198</v>
      </c>
      <c r="H378" s="41">
        <v>1198</v>
      </c>
      <c r="I378" s="41">
        <v>1198</v>
      </c>
      <c r="J378" s="40">
        <v>899</v>
      </c>
      <c r="K378" s="40">
        <v>300</v>
      </c>
    </row>
    <row r="379" spans="2:11" ht="15" thickBot="1">
      <c r="B379" s="206"/>
      <c r="C379" s="39" t="s">
        <v>3</v>
      </c>
      <c r="D379" s="41">
        <v>45660</v>
      </c>
      <c r="E379" s="41">
        <v>2284</v>
      </c>
      <c r="F379" s="41">
        <v>6848</v>
      </c>
      <c r="G379" s="41">
        <v>9132</v>
      </c>
      <c r="H379" s="41">
        <v>9132</v>
      </c>
      <c r="I379" s="41">
        <v>9132</v>
      </c>
      <c r="J379" s="41">
        <v>6848</v>
      </c>
      <c r="K379" s="41">
        <v>2284</v>
      </c>
    </row>
    <row r="380" spans="2:11" ht="23.25" thickBot="1">
      <c r="B380" s="206"/>
      <c r="C380" s="40" t="s">
        <v>133</v>
      </c>
      <c r="D380" s="41">
        <v>5990</v>
      </c>
      <c r="E380" s="40">
        <v>300</v>
      </c>
      <c r="F380" s="40">
        <v>899</v>
      </c>
      <c r="G380" s="41">
        <v>1198</v>
      </c>
      <c r="H380" s="41">
        <v>1198</v>
      </c>
      <c r="I380" s="41">
        <v>1198</v>
      </c>
      <c r="J380" s="40">
        <v>899</v>
      </c>
      <c r="K380" s="40">
        <v>300</v>
      </c>
    </row>
    <row r="381" spans="2:11" ht="23.25" thickBot="1">
      <c r="B381" s="221"/>
      <c r="C381" s="40" t="s">
        <v>131</v>
      </c>
      <c r="D381" s="29">
        <v>39670</v>
      </c>
      <c r="E381" s="29">
        <v>1985</v>
      </c>
      <c r="F381" s="29">
        <v>5950</v>
      </c>
      <c r="G381" s="29">
        <v>7934</v>
      </c>
      <c r="H381" s="29">
        <v>7934</v>
      </c>
      <c r="I381" s="29">
        <v>7934</v>
      </c>
      <c r="J381" s="29">
        <v>5950</v>
      </c>
      <c r="K381" s="29">
        <v>1985</v>
      </c>
    </row>
    <row r="382" spans="2:11" ht="15" thickBot="1">
      <c r="B382" s="220" t="s">
        <v>218</v>
      </c>
      <c r="C382" s="39" t="s">
        <v>1</v>
      </c>
      <c r="D382" s="41">
        <v>48640</v>
      </c>
      <c r="E382" s="41">
        <v>2432</v>
      </c>
      <c r="F382" s="41">
        <v>7296</v>
      </c>
      <c r="G382" s="41">
        <v>9728</v>
      </c>
      <c r="H382" s="41">
        <v>9728</v>
      </c>
      <c r="I382" s="41">
        <v>9728</v>
      </c>
      <c r="J382" s="41">
        <v>7296</v>
      </c>
      <c r="K382" s="41">
        <v>2432</v>
      </c>
    </row>
    <row r="383" spans="2:11" ht="15" thickBot="1">
      <c r="B383" s="206"/>
      <c r="C383" s="39" t="s">
        <v>3</v>
      </c>
      <c r="D383" s="41">
        <v>85650</v>
      </c>
      <c r="E383" s="41">
        <v>4283</v>
      </c>
      <c r="F383" s="41">
        <v>12847</v>
      </c>
      <c r="G383" s="41">
        <v>17130</v>
      </c>
      <c r="H383" s="41">
        <v>17130</v>
      </c>
      <c r="I383" s="41">
        <v>17130</v>
      </c>
      <c r="J383" s="41">
        <v>12847</v>
      </c>
      <c r="K383" s="41">
        <v>4283</v>
      </c>
    </row>
    <row r="384" spans="2:11" ht="23.25" thickBot="1">
      <c r="B384" s="206"/>
      <c r="C384" s="40" t="s">
        <v>133</v>
      </c>
      <c r="D384" s="41">
        <v>48640</v>
      </c>
      <c r="E384" s="41">
        <v>2432</v>
      </c>
      <c r="F384" s="41">
        <v>7296</v>
      </c>
      <c r="G384" s="41">
        <v>9728</v>
      </c>
      <c r="H384" s="41">
        <v>9728</v>
      </c>
      <c r="I384" s="41">
        <v>9728</v>
      </c>
      <c r="J384" s="41">
        <v>7296</v>
      </c>
      <c r="K384" s="41">
        <v>2432</v>
      </c>
    </row>
    <row r="385" spans="2:11" ht="23.25" thickBot="1">
      <c r="B385" s="221"/>
      <c r="C385" s="40" t="s">
        <v>131</v>
      </c>
      <c r="D385" s="29">
        <v>37010</v>
      </c>
      <c r="E385" s="29">
        <v>1851</v>
      </c>
      <c r="F385" s="29">
        <v>5551</v>
      </c>
      <c r="G385" s="29">
        <v>7402</v>
      </c>
      <c r="H385" s="29">
        <v>7402</v>
      </c>
      <c r="I385" s="29">
        <v>7402</v>
      </c>
      <c r="J385" s="29">
        <v>5551</v>
      </c>
      <c r="K385" s="29">
        <v>1851</v>
      </c>
    </row>
    <row r="386" spans="2:11" ht="15" thickBot="1">
      <c r="B386" s="220" t="s">
        <v>219</v>
      </c>
      <c r="C386" s="39" t="s">
        <v>1</v>
      </c>
      <c r="D386" s="41">
        <v>7090</v>
      </c>
      <c r="E386" s="40">
        <v>355</v>
      </c>
      <c r="F386" s="41">
        <v>1064</v>
      </c>
      <c r="G386" s="41">
        <v>1418</v>
      </c>
      <c r="H386" s="41">
        <v>1418</v>
      </c>
      <c r="I386" s="41">
        <v>1418</v>
      </c>
      <c r="J386" s="41">
        <v>1064</v>
      </c>
      <c r="K386" s="40">
        <v>355</v>
      </c>
    </row>
    <row r="387" spans="2:11" ht="15" thickBot="1">
      <c r="B387" s="206"/>
      <c r="C387" s="39" t="s">
        <v>3</v>
      </c>
      <c r="D387" s="41">
        <v>54670</v>
      </c>
      <c r="E387" s="41">
        <v>2734</v>
      </c>
      <c r="F387" s="41">
        <v>8200</v>
      </c>
      <c r="G387" s="41">
        <v>10934</v>
      </c>
      <c r="H387" s="41">
        <v>10934</v>
      </c>
      <c r="I387" s="41">
        <v>10934</v>
      </c>
      <c r="J387" s="41">
        <v>8200</v>
      </c>
      <c r="K387" s="41">
        <v>2734</v>
      </c>
    </row>
    <row r="388" spans="2:11" ht="23.25" thickBot="1">
      <c r="B388" s="206"/>
      <c r="C388" s="40" t="s">
        <v>133</v>
      </c>
      <c r="D388" s="41">
        <v>7090</v>
      </c>
      <c r="E388" s="40">
        <v>355</v>
      </c>
      <c r="F388" s="41">
        <v>1064</v>
      </c>
      <c r="G388" s="41">
        <v>1418</v>
      </c>
      <c r="H388" s="41">
        <v>1418</v>
      </c>
      <c r="I388" s="41">
        <v>1418</v>
      </c>
      <c r="J388" s="41">
        <v>1064</v>
      </c>
      <c r="K388" s="40">
        <v>355</v>
      </c>
    </row>
    <row r="389" spans="2:11" ht="23.25" thickBot="1">
      <c r="B389" s="221"/>
      <c r="C389" s="40" t="s">
        <v>131</v>
      </c>
      <c r="D389" s="29">
        <v>47580</v>
      </c>
      <c r="E389" s="29">
        <v>2380</v>
      </c>
      <c r="F389" s="29">
        <v>7137</v>
      </c>
      <c r="G389" s="29">
        <v>9516</v>
      </c>
      <c r="H389" s="29">
        <v>9516</v>
      </c>
      <c r="I389" s="29">
        <v>9516</v>
      </c>
      <c r="J389" s="29">
        <v>7137</v>
      </c>
      <c r="K389" s="29">
        <v>2380</v>
      </c>
    </row>
    <row r="390" spans="2:11" ht="15" thickBot="1">
      <c r="B390" s="220" t="s">
        <v>220</v>
      </c>
      <c r="C390" s="39" t="s">
        <v>1</v>
      </c>
      <c r="D390" s="41">
        <v>12630</v>
      </c>
      <c r="E390" s="40">
        <v>631.5</v>
      </c>
      <c r="F390" s="42">
        <v>1894.5</v>
      </c>
      <c r="G390" s="42">
        <v>2526</v>
      </c>
      <c r="H390" s="42">
        <v>2526</v>
      </c>
      <c r="I390" s="42">
        <v>2526</v>
      </c>
      <c r="J390" s="42">
        <v>1894.5</v>
      </c>
      <c r="K390" s="40">
        <v>631.5</v>
      </c>
    </row>
    <row r="391" spans="2:11" ht="15" thickBot="1">
      <c r="B391" s="206"/>
      <c r="C391" s="39" t="s">
        <v>3</v>
      </c>
      <c r="D391" s="41">
        <v>47980</v>
      </c>
      <c r="E391" s="41">
        <v>2400</v>
      </c>
      <c r="F391" s="41">
        <v>7196</v>
      </c>
      <c r="G391" s="41">
        <v>9596</v>
      </c>
      <c r="H391" s="41">
        <v>9596</v>
      </c>
      <c r="I391" s="41">
        <v>9596</v>
      </c>
      <c r="J391" s="41">
        <v>7196</v>
      </c>
      <c r="K391" s="41">
        <v>2400</v>
      </c>
    </row>
    <row r="392" spans="2:11" ht="23.25" thickBot="1">
      <c r="B392" s="206"/>
      <c r="C392" s="40" t="s">
        <v>133</v>
      </c>
      <c r="D392" s="41">
        <v>12630</v>
      </c>
      <c r="E392" s="40">
        <v>632</v>
      </c>
      <c r="F392" s="41">
        <v>1895</v>
      </c>
      <c r="G392" s="41">
        <v>2526</v>
      </c>
      <c r="H392" s="41">
        <v>2526</v>
      </c>
      <c r="I392" s="41">
        <v>2526</v>
      </c>
      <c r="J392" s="41">
        <v>1895</v>
      </c>
      <c r="K392" s="40">
        <v>632</v>
      </c>
    </row>
    <row r="393" spans="2:11" ht="23.25" thickBot="1">
      <c r="B393" s="221"/>
      <c r="C393" s="40" t="s">
        <v>131</v>
      </c>
      <c r="D393" s="29">
        <v>35350</v>
      </c>
      <c r="E393" s="29">
        <v>1769</v>
      </c>
      <c r="F393" s="29">
        <v>5302</v>
      </c>
      <c r="G393" s="29">
        <v>7070</v>
      </c>
      <c r="H393" s="29">
        <v>7070</v>
      </c>
      <c r="I393" s="29">
        <v>7070</v>
      </c>
      <c r="J393" s="29">
        <v>5302</v>
      </c>
      <c r="K393" s="29">
        <v>1769</v>
      </c>
    </row>
    <row r="394" spans="2:11" ht="15" thickBot="1">
      <c r="B394" s="220" t="s">
        <v>221</v>
      </c>
      <c r="C394" s="39" t="s">
        <v>1</v>
      </c>
      <c r="D394" s="41">
        <v>49530</v>
      </c>
      <c r="E394" s="42">
        <v>2476.5</v>
      </c>
      <c r="F394" s="42">
        <v>7429.5</v>
      </c>
      <c r="G394" s="42">
        <v>9906</v>
      </c>
      <c r="H394" s="42">
        <v>9906</v>
      </c>
      <c r="I394" s="42">
        <v>9906</v>
      </c>
      <c r="J394" s="42">
        <v>7429.5</v>
      </c>
      <c r="K394" s="42">
        <v>2476.5</v>
      </c>
    </row>
    <row r="395" spans="2:11" ht="15" thickBot="1">
      <c r="B395" s="206"/>
      <c r="C395" s="39" t="s">
        <v>3</v>
      </c>
      <c r="D395" s="41">
        <v>181770</v>
      </c>
      <c r="E395" s="41">
        <v>9089</v>
      </c>
      <c r="F395" s="41">
        <v>27265</v>
      </c>
      <c r="G395" s="41">
        <v>36354</v>
      </c>
      <c r="H395" s="41">
        <v>36354</v>
      </c>
      <c r="I395" s="41">
        <v>36354</v>
      </c>
      <c r="J395" s="41">
        <v>27265</v>
      </c>
      <c r="K395" s="41">
        <v>9089</v>
      </c>
    </row>
    <row r="396" spans="2:11" ht="23.25" thickBot="1">
      <c r="B396" s="206"/>
      <c r="C396" s="40" t="s">
        <v>133</v>
      </c>
      <c r="D396" s="41">
        <v>49530</v>
      </c>
      <c r="E396" s="41">
        <v>2477</v>
      </c>
      <c r="F396" s="41">
        <v>7430</v>
      </c>
      <c r="G396" s="41">
        <v>9906</v>
      </c>
      <c r="H396" s="41">
        <v>9906</v>
      </c>
      <c r="I396" s="41">
        <v>9906</v>
      </c>
      <c r="J396" s="41">
        <v>7430</v>
      </c>
      <c r="K396" s="41">
        <v>2477</v>
      </c>
    </row>
    <row r="397" spans="2:11" ht="23.25" thickBot="1">
      <c r="B397" s="221"/>
      <c r="C397" s="40" t="s">
        <v>131</v>
      </c>
      <c r="D397" s="29">
        <v>132240</v>
      </c>
      <c r="E397" s="29">
        <v>6613</v>
      </c>
      <c r="F397" s="29">
        <v>19836</v>
      </c>
      <c r="G397" s="29">
        <v>26448</v>
      </c>
      <c r="H397" s="29">
        <v>26448</v>
      </c>
      <c r="I397" s="29">
        <v>26448</v>
      </c>
      <c r="J397" s="29">
        <v>19836</v>
      </c>
      <c r="K397" s="29">
        <v>6613</v>
      </c>
    </row>
    <row r="398" spans="2:11" ht="15" thickBot="1">
      <c r="B398" s="220" t="s">
        <v>222</v>
      </c>
      <c r="C398" s="39" t="s">
        <v>1</v>
      </c>
      <c r="D398" s="41">
        <v>4320</v>
      </c>
      <c r="E398" s="40">
        <v>216</v>
      </c>
      <c r="F398" s="40">
        <v>648</v>
      </c>
      <c r="G398" s="40">
        <v>864</v>
      </c>
      <c r="H398" s="40">
        <v>864</v>
      </c>
      <c r="I398" s="40">
        <v>864</v>
      </c>
      <c r="J398" s="40">
        <v>648</v>
      </c>
      <c r="K398" s="40">
        <v>216</v>
      </c>
    </row>
    <row r="399" spans="2:11" ht="15" thickBot="1">
      <c r="B399" s="206"/>
      <c r="C399" s="39" t="s">
        <v>3</v>
      </c>
      <c r="D399" s="41">
        <v>21240</v>
      </c>
      <c r="E399" s="41">
        <v>1062</v>
      </c>
      <c r="F399" s="41">
        <v>3186</v>
      </c>
      <c r="G399" s="41">
        <v>4248</v>
      </c>
      <c r="H399" s="41">
        <v>4248</v>
      </c>
      <c r="I399" s="41">
        <v>4248</v>
      </c>
      <c r="J399" s="41">
        <v>3186</v>
      </c>
      <c r="K399" s="41">
        <v>1062</v>
      </c>
    </row>
    <row r="400" spans="2:11" ht="23.25" thickBot="1">
      <c r="B400" s="206"/>
      <c r="C400" s="40" t="s">
        <v>133</v>
      </c>
      <c r="D400" s="41">
        <v>4320</v>
      </c>
      <c r="E400" s="40">
        <v>216</v>
      </c>
      <c r="F400" s="40">
        <v>648</v>
      </c>
      <c r="G400" s="40">
        <v>864</v>
      </c>
      <c r="H400" s="40">
        <v>864</v>
      </c>
      <c r="I400" s="40">
        <v>864</v>
      </c>
      <c r="J400" s="40">
        <v>648</v>
      </c>
      <c r="K400" s="40">
        <v>216</v>
      </c>
    </row>
    <row r="401" spans="2:11" ht="23.25" thickBot="1">
      <c r="B401" s="221"/>
      <c r="C401" s="40" t="s">
        <v>131</v>
      </c>
      <c r="D401" s="29">
        <v>16920</v>
      </c>
      <c r="E401" s="37">
        <v>846</v>
      </c>
      <c r="F401" s="29">
        <v>2538</v>
      </c>
      <c r="G401" s="29">
        <v>3384</v>
      </c>
      <c r="H401" s="29">
        <v>3384</v>
      </c>
      <c r="I401" s="29">
        <v>3384</v>
      </c>
      <c r="J401" s="29">
        <v>2538</v>
      </c>
      <c r="K401" s="37">
        <v>846</v>
      </c>
    </row>
    <row r="402" spans="2:11" ht="15" thickBot="1">
      <c r="B402" s="220" t="s">
        <v>223</v>
      </c>
      <c r="C402" s="39" t="s">
        <v>1</v>
      </c>
      <c r="D402" s="41">
        <v>35850</v>
      </c>
      <c r="E402" s="41">
        <v>1793</v>
      </c>
      <c r="F402" s="41">
        <v>5378</v>
      </c>
      <c r="G402" s="41">
        <v>7170</v>
      </c>
      <c r="H402" s="41">
        <v>7170</v>
      </c>
      <c r="I402" s="41">
        <v>7170</v>
      </c>
      <c r="J402" s="41">
        <v>5378</v>
      </c>
      <c r="K402" s="41">
        <v>1793</v>
      </c>
    </row>
    <row r="403" spans="2:11" ht="15" thickBot="1">
      <c r="B403" s="206"/>
      <c r="C403" s="39" t="s">
        <v>3</v>
      </c>
      <c r="D403" s="41">
        <v>55600</v>
      </c>
      <c r="E403" s="41">
        <v>2781</v>
      </c>
      <c r="F403" s="41">
        <v>8339</v>
      </c>
      <c r="G403" s="41">
        <v>11120</v>
      </c>
      <c r="H403" s="41">
        <v>11120</v>
      </c>
      <c r="I403" s="41">
        <v>11120</v>
      </c>
      <c r="J403" s="41">
        <v>8339</v>
      </c>
      <c r="K403" s="41">
        <v>2781</v>
      </c>
    </row>
    <row r="404" spans="2:11" ht="23.25" thickBot="1">
      <c r="B404" s="206"/>
      <c r="C404" s="40" t="s">
        <v>133</v>
      </c>
      <c r="D404" s="41">
        <v>35850</v>
      </c>
      <c r="E404" s="41">
        <v>1793</v>
      </c>
      <c r="F404" s="41">
        <v>5378</v>
      </c>
      <c r="G404" s="41">
        <v>7170</v>
      </c>
      <c r="H404" s="41">
        <v>7170</v>
      </c>
      <c r="I404" s="41">
        <v>7170</v>
      </c>
      <c r="J404" s="41">
        <v>5378</v>
      </c>
      <c r="K404" s="41">
        <v>1793</v>
      </c>
    </row>
    <row r="405" spans="2:11" ht="23.25" thickBot="1">
      <c r="B405" s="221"/>
      <c r="C405" s="40" t="s">
        <v>131</v>
      </c>
      <c r="D405" s="29">
        <v>19750</v>
      </c>
      <c r="E405" s="37">
        <v>989</v>
      </c>
      <c r="F405" s="29">
        <v>2962</v>
      </c>
      <c r="G405" s="29">
        <v>3950</v>
      </c>
      <c r="H405" s="29">
        <v>3950</v>
      </c>
      <c r="I405" s="29">
        <v>3950</v>
      </c>
      <c r="J405" s="29">
        <v>2962</v>
      </c>
      <c r="K405" s="37">
        <v>989</v>
      </c>
    </row>
    <row r="406" spans="2:11" ht="15" thickBot="1">
      <c r="B406" s="220" t="s">
        <v>224</v>
      </c>
      <c r="C406" s="39" t="s">
        <v>1</v>
      </c>
      <c r="D406" s="41">
        <v>12410</v>
      </c>
      <c r="E406" s="40">
        <v>621</v>
      </c>
      <c r="F406" s="41">
        <v>1862</v>
      </c>
      <c r="G406" s="41">
        <v>2482</v>
      </c>
      <c r="H406" s="41">
        <v>2482</v>
      </c>
      <c r="I406" s="41">
        <v>2482</v>
      </c>
      <c r="J406" s="41">
        <v>1862</v>
      </c>
      <c r="K406" s="40">
        <v>621</v>
      </c>
    </row>
    <row r="407" spans="2:11" ht="15" thickBot="1">
      <c r="B407" s="206"/>
      <c r="C407" s="39" t="s">
        <v>3</v>
      </c>
      <c r="D407" s="41">
        <v>18560</v>
      </c>
      <c r="E407" s="40">
        <v>929</v>
      </c>
      <c r="F407" s="41">
        <v>2783</v>
      </c>
      <c r="G407" s="41">
        <v>3712</v>
      </c>
      <c r="H407" s="41">
        <v>3712</v>
      </c>
      <c r="I407" s="41">
        <v>3712</v>
      </c>
      <c r="J407" s="41">
        <v>2783</v>
      </c>
      <c r="K407" s="40">
        <v>929</v>
      </c>
    </row>
    <row r="408" spans="2:11" ht="23.25" thickBot="1">
      <c r="B408" s="206"/>
      <c r="C408" s="40" t="s">
        <v>133</v>
      </c>
      <c r="D408" s="41">
        <v>12410</v>
      </c>
      <c r="E408" s="40">
        <v>621</v>
      </c>
      <c r="F408" s="41">
        <v>1862</v>
      </c>
      <c r="G408" s="41">
        <v>2482</v>
      </c>
      <c r="H408" s="41">
        <v>2482</v>
      </c>
      <c r="I408" s="41">
        <v>2482</v>
      </c>
      <c r="J408" s="41">
        <v>1862</v>
      </c>
      <c r="K408" s="40">
        <v>621</v>
      </c>
    </row>
    <row r="409" spans="2:11" ht="23.25" thickBot="1">
      <c r="B409" s="221"/>
      <c r="C409" s="40" t="s">
        <v>131</v>
      </c>
      <c r="D409" s="29">
        <v>6150</v>
      </c>
      <c r="E409" s="37">
        <v>309</v>
      </c>
      <c r="F409" s="37">
        <v>922</v>
      </c>
      <c r="G409" s="29">
        <v>1230</v>
      </c>
      <c r="H409" s="29">
        <v>1230</v>
      </c>
      <c r="I409" s="29">
        <v>1230</v>
      </c>
      <c r="J409" s="37">
        <v>922</v>
      </c>
      <c r="K409" s="37">
        <v>309</v>
      </c>
    </row>
    <row r="410" spans="2:11" ht="15" thickBot="1">
      <c r="B410" s="220" t="s">
        <v>225</v>
      </c>
      <c r="C410" s="39" t="s">
        <v>1</v>
      </c>
      <c r="D410" s="41">
        <v>5350</v>
      </c>
      <c r="E410" s="40">
        <v>268</v>
      </c>
      <c r="F410" s="40">
        <v>803</v>
      </c>
      <c r="G410" s="41">
        <v>1070</v>
      </c>
      <c r="H410" s="41">
        <v>1070</v>
      </c>
      <c r="I410" s="41">
        <v>1070</v>
      </c>
      <c r="J410" s="40">
        <v>803</v>
      </c>
      <c r="K410" s="40">
        <v>268</v>
      </c>
    </row>
    <row r="411" spans="2:11" ht="15" thickBot="1">
      <c r="B411" s="206"/>
      <c r="C411" s="39" t="s">
        <v>3</v>
      </c>
      <c r="D411" s="41">
        <v>26320</v>
      </c>
      <c r="E411" s="41">
        <v>1317</v>
      </c>
      <c r="F411" s="41">
        <v>3947</v>
      </c>
      <c r="G411" s="41">
        <v>5264</v>
      </c>
      <c r="H411" s="41">
        <v>5264</v>
      </c>
      <c r="I411" s="41">
        <v>5264</v>
      </c>
      <c r="J411" s="41">
        <v>3947</v>
      </c>
      <c r="K411" s="41">
        <v>1317</v>
      </c>
    </row>
    <row r="412" spans="2:11" ht="23.25" thickBot="1">
      <c r="B412" s="206"/>
      <c r="C412" s="40" t="s">
        <v>133</v>
      </c>
      <c r="D412" s="41">
        <v>5350</v>
      </c>
      <c r="E412" s="40">
        <v>268</v>
      </c>
      <c r="F412" s="40">
        <v>803</v>
      </c>
      <c r="G412" s="41">
        <v>1070</v>
      </c>
      <c r="H412" s="41">
        <v>1070</v>
      </c>
      <c r="I412" s="41">
        <v>1070</v>
      </c>
      <c r="J412" s="40">
        <v>803</v>
      </c>
      <c r="K412" s="40">
        <v>268</v>
      </c>
    </row>
    <row r="413" spans="2:11" ht="23.25" thickBot="1">
      <c r="B413" s="221"/>
      <c r="C413" s="40" t="s">
        <v>131</v>
      </c>
      <c r="D413" s="29">
        <v>20970</v>
      </c>
      <c r="E413" s="29">
        <v>1050</v>
      </c>
      <c r="F413" s="29">
        <v>3145</v>
      </c>
      <c r="G413" s="29">
        <v>4194</v>
      </c>
      <c r="H413" s="29">
        <v>4194</v>
      </c>
      <c r="I413" s="29">
        <v>4194</v>
      </c>
      <c r="J413" s="29">
        <v>3145</v>
      </c>
      <c r="K413" s="29">
        <v>1050</v>
      </c>
    </row>
    <row r="414" spans="2:11" ht="15" thickBot="1">
      <c r="B414" s="220" t="s">
        <v>226</v>
      </c>
      <c r="C414" s="39" t="s">
        <v>1</v>
      </c>
      <c r="D414" s="41">
        <v>7220</v>
      </c>
      <c r="E414" s="40">
        <v>361</v>
      </c>
      <c r="F414" s="41">
        <v>1083</v>
      </c>
      <c r="G414" s="41">
        <v>1444</v>
      </c>
      <c r="H414" s="41">
        <v>1444</v>
      </c>
      <c r="I414" s="41">
        <v>1444</v>
      </c>
      <c r="J414" s="41">
        <v>1083</v>
      </c>
      <c r="K414" s="40">
        <v>361</v>
      </c>
    </row>
    <row r="415" spans="2:11" ht="15" thickBot="1">
      <c r="B415" s="206"/>
      <c r="C415" s="39" t="s">
        <v>3</v>
      </c>
      <c r="D415" s="41">
        <v>34780</v>
      </c>
      <c r="E415" s="41">
        <v>1739</v>
      </c>
      <c r="F415" s="41">
        <v>5217</v>
      </c>
      <c r="G415" s="41">
        <v>6956</v>
      </c>
      <c r="H415" s="41">
        <v>6956</v>
      </c>
      <c r="I415" s="41">
        <v>6956</v>
      </c>
      <c r="J415" s="41">
        <v>5217</v>
      </c>
      <c r="K415" s="41">
        <v>1739</v>
      </c>
    </row>
    <row r="416" spans="2:11" ht="23.25" thickBot="1">
      <c r="B416" s="206"/>
      <c r="C416" s="40" t="s">
        <v>133</v>
      </c>
      <c r="D416" s="41">
        <v>7220</v>
      </c>
      <c r="E416" s="40">
        <v>361</v>
      </c>
      <c r="F416" s="41">
        <v>1083</v>
      </c>
      <c r="G416" s="41">
        <v>1444</v>
      </c>
      <c r="H416" s="41">
        <v>1444</v>
      </c>
      <c r="I416" s="41">
        <v>1444</v>
      </c>
      <c r="J416" s="41">
        <v>1083</v>
      </c>
      <c r="K416" s="40">
        <v>361</v>
      </c>
    </row>
    <row r="417" spans="2:11" ht="23.25" thickBot="1">
      <c r="B417" s="221"/>
      <c r="C417" s="40" t="s">
        <v>131</v>
      </c>
      <c r="D417" s="29">
        <v>27560</v>
      </c>
      <c r="E417" s="29">
        <v>1378</v>
      </c>
      <c r="F417" s="29">
        <v>4134</v>
      </c>
      <c r="G417" s="29">
        <v>5512</v>
      </c>
      <c r="H417" s="29">
        <v>5512</v>
      </c>
      <c r="I417" s="29">
        <v>5512</v>
      </c>
      <c r="J417" s="29">
        <v>4134</v>
      </c>
      <c r="K417" s="29">
        <v>1378</v>
      </c>
    </row>
    <row r="418" spans="2:11" ht="15" thickBot="1">
      <c r="B418" s="220" t="s">
        <v>227</v>
      </c>
      <c r="C418" s="39" t="s">
        <v>1</v>
      </c>
      <c r="D418" s="41">
        <v>12010</v>
      </c>
      <c r="E418" s="40">
        <v>601</v>
      </c>
      <c r="F418" s="41">
        <v>1802</v>
      </c>
      <c r="G418" s="41">
        <v>2402</v>
      </c>
      <c r="H418" s="41">
        <v>2402</v>
      </c>
      <c r="I418" s="41">
        <v>2402</v>
      </c>
      <c r="J418" s="41">
        <v>1802</v>
      </c>
      <c r="K418" s="40">
        <v>601</v>
      </c>
    </row>
    <row r="419" spans="2:11" ht="15" thickBot="1">
      <c r="B419" s="206"/>
      <c r="C419" s="39" t="s">
        <v>3</v>
      </c>
      <c r="D419" s="41">
        <v>92540</v>
      </c>
      <c r="E419" s="41">
        <v>4628</v>
      </c>
      <c r="F419" s="41">
        <v>13880</v>
      </c>
      <c r="G419" s="41">
        <v>18508</v>
      </c>
      <c r="H419" s="41">
        <v>18508</v>
      </c>
      <c r="I419" s="41">
        <v>18508</v>
      </c>
      <c r="J419" s="41">
        <v>13880</v>
      </c>
      <c r="K419" s="41">
        <v>4628</v>
      </c>
    </row>
    <row r="420" spans="2:11" ht="23.25" thickBot="1">
      <c r="B420" s="206"/>
      <c r="C420" s="40" t="s">
        <v>133</v>
      </c>
      <c r="D420" s="41">
        <v>12010</v>
      </c>
      <c r="E420" s="40">
        <v>601</v>
      </c>
      <c r="F420" s="41">
        <v>1802</v>
      </c>
      <c r="G420" s="41">
        <v>2402</v>
      </c>
      <c r="H420" s="41">
        <v>2402</v>
      </c>
      <c r="I420" s="41">
        <v>2402</v>
      </c>
      <c r="J420" s="41">
        <v>1802</v>
      </c>
      <c r="K420" s="40">
        <v>601</v>
      </c>
    </row>
    <row r="421" spans="2:11" ht="23.25" thickBot="1">
      <c r="B421" s="221"/>
      <c r="C421" s="40" t="s">
        <v>131</v>
      </c>
      <c r="D421" s="29">
        <v>80530</v>
      </c>
      <c r="E421" s="29">
        <v>4028</v>
      </c>
      <c r="F421" s="29">
        <v>12079</v>
      </c>
      <c r="G421" s="29">
        <v>16106</v>
      </c>
      <c r="H421" s="29">
        <v>16106</v>
      </c>
      <c r="I421" s="29">
        <v>16106</v>
      </c>
      <c r="J421" s="29">
        <v>12079</v>
      </c>
      <c r="K421" s="29">
        <v>4028</v>
      </c>
    </row>
    <row r="422" spans="2:11" ht="15" thickBot="1">
      <c r="B422" s="220" t="s">
        <v>228</v>
      </c>
      <c r="C422" s="39" t="s">
        <v>1</v>
      </c>
      <c r="D422" s="41">
        <v>13090</v>
      </c>
      <c r="E422" s="40">
        <v>655</v>
      </c>
      <c r="F422" s="41">
        <v>1964</v>
      </c>
      <c r="G422" s="41">
        <v>2618</v>
      </c>
      <c r="H422" s="41">
        <v>2618</v>
      </c>
      <c r="I422" s="41">
        <v>2618</v>
      </c>
      <c r="J422" s="41">
        <v>1964</v>
      </c>
      <c r="K422" s="40">
        <v>655</v>
      </c>
    </row>
    <row r="423" spans="2:11" ht="15" thickBot="1">
      <c r="B423" s="206"/>
      <c r="C423" s="39" t="s">
        <v>3</v>
      </c>
      <c r="D423" s="41">
        <v>20300</v>
      </c>
      <c r="E423" s="41">
        <v>1016</v>
      </c>
      <c r="F423" s="41">
        <v>3044</v>
      </c>
      <c r="G423" s="41">
        <v>4060</v>
      </c>
      <c r="H423" s="41">
        <v>4060</v>
      </c>
      <c r="I423" s="41">
        <v>4060</v>
      </c>
      <c r="J423" s="41">
        <v>3044</v>
      </c>
      <c r="K423" s="41">
        <v>1016</v>
      </c>
    </row>
    <row r="424" spans="2:11" ht="23.25" thickBot="1">
      <c r="B424" s="206"/>
      <c r="C424" s="40" t="s">
        <v>133</v>
      </c>
      <c r="D424" s="41">
        <v>13090</v>
      </c>
      <c r="E424" s="40">
        <v>655</v>
      </c>
      <c r="F424" s="41">
        <v>1964</v>
      </c>
      <c r="G424" s="41">
        <v>2618</v>
      </c>
      <c r="H424" s="41">
        <v>2618</v>
      </c>
      <c r="I424" s="41">
        <v>2618</v>
      </c>
      <c r="J424" s="41">
        <v>1964</v>
      </c>
      <c r="K424" s="40">
        <v>655</v>
      </c>
    </row>
    <row r="425" spans="2:11" ht="23.25" thickBot="1">
      <c r="B425" s="221"/>
      <c r="C425" s="40" t="s">
        <v>131</v>
      </c>
      <c r="D425" s="29">
        <v>7210</v>
      </c>
      <c r="E425" s="37">
        <v>362</v>
      </c>
      <c r="F425" s="29">
        <v>1081</v>
      </c>
      <c r="G425" s="29">
        <v>1442</v>
      </c>
      <c r="H425" s="29">
        <v>1442</v>
      </c>
      <c r="I425" s="29">
        <v>1442</v>
      </c>
      <c r="J425" s="29">
        <v>1081</v>
      </c>
      <c r="K425" s="37">
        <v>362</v>
      </c>
    </row>
    <row r="426" spans="2:11" ht="15" thickBot="1">
      <c r="B426" s="220" t="s">
        <v>229</v>
      </c>
      <c r="C426" s="39" t="s">
        <v>1</v>
      </c>
      <c r="D426" s="41">
        <v>1320</v>
      </c>
      <c r="E426" s="40">
        <v>66</v>
      </c>
      <c r="F426" s="40">
        <v>198</v>
      </c>
      <c r="G426" s="40">
        <v>264</v>
      </c>
      <c r="H426" s="40">
        <v>264</v>
      </c>
      <c r="I426" s="40">
        <v>264</v>
      </c>
      <c r="J426" s="40">
        <v>198</v>
      </c>
      <c r="K426" s="40">
        <v>66</v>
      </c>
    </row>
    <row r="427" spans="2:11" ht="15" thickBot="1">
      <c r="B427" s="206"/>
      <c r="C427" s="39" t="s">
        <v>3</v>
      </c>
      <c r="D427" s="41">
        <v>20200</v>
      </c>
      <c r="E427" s="41">
        <v>1010</v>
      </c>
      <c r="F427" s="41">
        <v>3030</v>
      </c>
      <c r="G427" s="41">
        <v>4040</v>
      </c>
      <c r="H427" s="41">
        <v>4040</v>
      </c>
      <c r="I427" s="41">
        <v>4040</v>
      </c>
      <c r="J427" s="41">
        <v>3030</v>
      </c>
      <c r="K427" s="41">
        <v>1010</v>
      </c>
    </row>
    <row r="428" spans="2:11" ht="23.25" thickBot="1">
      <c r="B428" s="206"/>
      <c r="C428" s="40" t="s">
        <v>133</v>
      </c>
      <c r="D428" s="41">
        <v>1320</v>
      </c>
      <c r="E428" s="40">
        <v>66</v>
      </c>
      <c r="F428" s="40">
        <v>198</v>
      </c>
      <c r="G428" s="40">
        <v>264</v>
      </c>
      <c r="H428" s="40">
        <v>264</v>
      </c>
      <c r="I428" s="40">
        <v>264</v>
      </c>
      <c r="J428" s="40">
        <v>198</v>
      </c>
      <c r="K428" s="40">
        <v>66</v>
      </c>
    </row>
    <row r="429" spans="2:11" ht="23.25" thickBot="1">
      <c r="B429" s="221"/>
      <c r="C429" s="40" t="s">
        <v>131</v>
      </c>
      <c r="D429" s="29">
        <v>18880</v>
      </c>
      <c r="E429" s="37">
        <v>944</v>
      </c>
      <c r="F429" s="29">
        <v>2832</v>
      </c>
      <c r="G429" s="29">
        <v>3776</v>
      </c>
      <c r="H429" s="29">
        <v>3776</v>
      </c>
      <c r="I429" s="29">
        <v>3776</v>
      </c>
      <c r="J429" s="29">
        <v>2832</v>
      </c>
      <c r="K429" s="37">
        <v>944</v>
      </c>
    </row>
    <row r="430" spans="2:11" ht="15" thickBot="1">
      <c r="B430" s="220" t="s">
        <v>230</v>
      </c>
      <c r="C430" s="39" t="s">
        <v>1</v>
      </c>
      <c r="D430" s="41">
        <v>1710</v>
      </c>
      <c r="E430" s="40">
        <v>86</v>
      </c>
      <c r="F430" s="40">
        <v>257</v>
      </c>
      <c r="G430" s="40">
        <v>342</v>
      </c>
      <c r="H430" s="40">
        <v>342</v>
      </c>
      <c r="I430" s="40">
        <v>342</v>
      </c>
      <c r="J430" s="40">
        <v>257</v>
      </c>
      <c r="K430" s="40">
        <v>86</v>
      </c>
    </row>
    <row r="431" spans="2:11" ht="15" thickBot="1">
      <c r="B431" s="206"/>
      <c r="C431" s="39" t="s">
        <v>3</v>
      </c>
      <c r="D431" s="41">
        <v>8380</v>
      </c>
      <c r="E431" s="40">
        <v>420</v>
      </c>
      <c r="F431" s="41">
        <v>1256</v>
      </c>
      <c r="G431" s="41">
        <v>1676</v>
      </c>
      <c r="H431" s="41">
        <v>1676</v>
      </c>
      <c r="I431" s="41">
        <v>1676</v>
      </c>
      <c r="J431" s="41">
        <v>1256</v>
      </c>
      <c r="K431" s="40">
        <v>420</v>
      </c>
    </row>
    <row r="432" spans="2:11" ht="23.25" thickBot="1">
      <c r="B432" s="206"/>
      <c r="C432" s="40" t="s">
        <v>133</v>
      </c>
      <c r="D432" s="41">
        <v>1710</v>
      </c>
      <c r="E432" s="40">
        <v>86</v>
      </c>
      <c r="F432" s="40">
        <v>257</v>
      </c>
      <c r="G432" s="40">
        <v>342</v>
      </c>
      <c r="H432" s="40">
        <v>342</v>
      </c>
      <c r="I432" s="40">
        <v>342</v>
      </c>
      <c r="J432" s="40">
        <v>257</v>
      </c>
      <c r="K432" s="40">
        <v>86</v>
      </c>
    </row>
    <row r="433" spans="2:12" ht="23.25" thickBot="1">
      <c r="B433" s="221"/>
      <c r="C433" s="40" t="s">
        <v>131</v>
      </c>
      <c r="D433" s="29">
        <v>6670</v>
      </c>
      <c r="E433" s="37">
        <v>335</v>
      </c>
      <c r="F433" s="29">
        <v>1000</v>
      </c>
      <c r="G433" s="29">
        <v>1334</v>
      </c>
      <c r="H433" s="29">
        <v>1334</v>
      </c>
      <c r="I433" s="29">
        <v>1334</v>
      </c>
      <c r="J433" s="29">
        <v>1000</v>
      </c>
      <c r="K433" s="37">
        <v>335</v>
      </c>
    </row>
    <row r="434" spans="2:12" ht="15" thickBot="1">
      <c r="B434" s="220" t="s">
        <v>231</v>
      </c>
      <c r="C434" s="39" t="s">
        <v>1</v>
      </c>
      <c r="D434" s="41">
        <v>3030</v>
      </c>
      <c r="E434" s="40">
        <v>152</v>
      </c>
      <c r="F434" s="40">
        <v>455</v>
      </c>
      <c r="G434" s="40">
        <v>606</v>
      </c>
      <c r="H434" s="40">
        <v>606</v>
      </c>
      <c r="I434" s="40">
        <v>606</v>
      </c>
      <c r="J434" s="40">
        <v>455</v>
      </c>
      <c r="K434" s="40">
        <v>152</v>
      </c>
    </row>
    <row r="435" spans="2:12" ht="15" thickBot="1">
      <c r="B435" s="206"/>
      <c r="C435" s="39" t="s">
        <v>3</v>
      </c>
      <c r="D435" s="41">
        <v>14900</v>
      </c>
      <c r="E435" s="40">
        <v>746</v>
      </c>
      <c r="F435" s="41">
        <v>2234</v>
      </c>
      <c r="G435" s="41">
        <v>2980</v>
      </c>
      <c r="H435" s="41">
        <v>2980</v>
      </c>
      <c r="I435" s="41">
        <v>2980</v>
      </c>
      <c r="J435" s="41">
        <v>2234</v>
      </c>
      <c r="K435" s="40">
        <v>746</v>
      </c>
    </row>
    <row r="436" spans="2:12" ht="23.25" thickBot="1">
      <c r="B436" s="206"/>
      <c r="C436" s="40" t="s">
        <v>133</v>
      </c>
      <c r="D436" s="41">
        <v>3030</v>
      </c>
      <c r="E436" s="40">
        <v>152</v>
      </c>
      <c r="F436" s="40">
        <v>455</v>
      </c>
      <c r="G436" s="40">
        <v>606</v>
      </c>
      <c r="H436" s="40">
        <v>606</v>
      </c>
      <c r="I436" s="40">
        <v>606</v>
      </c>
      <c r="J436" s="40">
        <v>455</v>
      </c>
      <c r="K436" s="40">
        <v>152</v>
      </c>
    </row>
    <row r="437" spans="2:12" ht="23.25" thickBot="1">
      <c r="B437" s="221"/>
      <c r="C437" s="40" t="s">
        <v>131</v>
      </c>
      <c r="D437" s="29">
        <v>11870</v>
      </c>
      <c r="E437" s="37">
        <v>595</v>
      </c>
      <c r="F437" s="29">
        <v>1780</v>
      </c>
      <c r="G437" s="29">
        <v>2374</v>
      </c>
      <c r="H437" s="29">
        <v>2374</v>
      </c>
      <c r="I437" s="29">
        <v>2374</v>
      </c>
      <c r="J437" s="29">
        <v>1780</v>
      </c>
      <c r="K437" s="37">
        <v>595</v>
      </c>
    </row>
    <row r="438" spans="2:12" ht="15" thickBot="1">
      <c r="B438" s="220" t="s">
        <v>232</v>
      </c>
      <c r="C438" s="39" t="s">
        <v>1</v>
      </c>
      <c r="D438" s="41">
        <v>1800</v>
      </c>
      <c r="E438" s="40">
        <v>90</v>
      </c>
      <c r="F438" s="40">
        <v>270</v>
      </c>
      <c r="G438" s="40">
        <v>360</v>
      </c>
      <c r="H438" s="40">
        <v>360</v>
      </c>
      <c r="I438" s="40">
        <v>360</v>
      </c>
      <c r="J438" s="40">
        <v>270</v>
      </c>
      <c r="K438" s="40">
        <v>90</v>
      </c>
    </row>
    <row r="439" spans="2:12" ht="15" thickBot="1">
      <c r="B439" s="206"/>
      <c r="C439" s="39" t="s">
        <v>3</v>
      </c>
      <c r="D439" s="41">
        <v>56800</v>
      </c>
      <c r="E439" s="41">
        <v>2840</v>
      </c>
      <c r="F439" s="41">
        <v>8520</v>
      </c>
      <c r="G439" s="41">
        <v>11360</v>
      </c>
      <c r="H439" s="41">
        <v>11360</v>
      </c>
      <c r="I439" s="41">
        <v>11360</v>
      </c>
      <c r="J439" s="41">
        <v>8520</v>
      </c>
      <c r="K439" s="41">
        <v>2840</v>
      </c>
    </row>
    <row r="440" spans="2:12" ht="23.25" thickBot="1">
      <c r="B440" s="206"/>
      <c r="C440" s="40" t="s">
        <v>133</v>
      </c>
      <c r="D440" s="41">
        <v>1800</v>
      </c>
      <c r="E440" s="40">
        <v>90</v>
      </c>
      <c r="F440" s="40">
        <v>270</v>
      </c>
      <c r="G440" s="40">
        <v>360</v>
      </c>
      <c r="H440" s="40">
        <v>360</v>
      </c>
      <c r="I440" s="40">
        <v>360</v>
      </c>
      <c r="J440" s="40">
        <v>270</v>
      </c>
      <c r="K440" s="40">
        <v>90</v>
      </c>
    </row>
    <row r="441" spans="2:12" ht="23.25" thickBot="1">
      <c r="B441" s="221"/>
      <c r="C441" s="40" t="s">
        <v>131</v>
      </c>
      <c r="D441" s="29">
        <v>55000</v>
      </c>
      <c r="E441" s="29">
        <v>2750</v>
      </c>
      <c r="F441" s="29">
        <v>8250</v>
      </c>
      <c r="G441" s="29">
        <v>11000</v>
      </c>
      <c r="H441" s="29">
        <v>11000</v>
      </c>
      <c r="I441" s="29">
        <v>11000</v>
      </c>
      <c r="J441" s="29">
        <v>8250</v>
      </c>
      <c r="K441" s="29">
        <v>2750</v>
      </c>
    </row>
    <row r="442" spans="2:12" ht="23.25" thickBot="1">
      <c r="B442" s="44" t="s">
        <v>233</v>
      </c>
      <c r="C442" s="45" t="s">
        <v>1</v>
      </c>
      <c r="D442" s="46">
        <v>13700</v>
      </c>
      <c r="E442" s="47">
        <v>685</v>
      </c>
      <c r="F442" s="46">
        <v>2055</v>
      </c>
      <c r="G442" s="46">
        <v>2740</v>
      </c>
      <c r="H442" s="46">
        <v>2740</v>
      </c>
      <c r="I442" s="46">
        <v>2740</v>
      </c>
      <c r="J442" s="46">
        <v>2055</v>
      </c>
      <c r="K442" s="47">
        <v>685</v>
      </c>
      <c r="L442" s="17" t="s">
        <v>277</v>
      </c>
    </row>
    <row r="443" spans="2:12" ht="23.25" thickBot="1">
      <c r="B443" s="44" t="s">
        <v>234</v>
      </c>
      <c r="C443" s="45" t="s">
        <v>3</v>
      </c>
      <c r="D443" s="46">
        <v>44980</v>
      </c>
      <c r="E443" s="46">
        <v>2249</v>
      </c>
      <c r="F443" s="46">
        <v>6747</v>
      </c>
      <c r="G443" s="46">
        <v>8996</v>
      </c>
      <c r="H443" s="46">
        <v>8996</v>
      </c>
      <c r="I443" s="46">
        <v>8996</v>
      </c>
      <c r="J443" s="46">
        <v>6747</v>
      </c>
      <c r="K443" s="46">
        <v>2249</v>
      </c>
    </row>
    <row r="444" spans="2:12" ht="23.25" thickBot="1">
      <c r="B444" s="48"/>
      <c r="C444" s="47" t="s">
        <v>274</v>
      </c>
      <c r="D444" s="46">
        <v>13700</v>
      </c>
      <c r="E444" s="47">
        <v>685</v>
      </c>
      <c r="F444" s="46">
        <v>2055</v>
      </c>
      <c r="G444" s="46">
        <v>2740</v>
      </c>
      <c r="H444" s="46">
        <v>2740</v>
      </c>
      <c r="I444" s="46">
        <v>2740</v>
      </c>
      <c r="J444" s="46">
        <v>2055</v>
      </c>
      <c r="K444" s="47">
        <v>685</v>
      </c>
    </row>
    <row r="445" spans="2:12" ht="23.25" thickBot="1">
      <c r="B445" s="49"/>
      <c r="C445" s="47" t="s">
        <v>275</v>
      </c>
      <c r="D445" s="50">
        <v>31280</v>
      </c>
      <c r="E445" s="50">
        <v>1564</v>
      </c>
      <c r="F445" s="50">
        <v>4692</v>
      </c>
      <c r="G445" s="50">
        <v>6256</v>
      </c>
      <c r="H445" s="50">
        <v>6256</v>
      </c>
      <c r="I445" s="50">
        <v>6256</v>
      </c>
      <c r="J445" s="50">
        <v>4692</v>
      </c>
      <c r="K445" s="50">
        <v>1564</v>
      </c>
    </row>
    <row r="446" spans="2:12" ht="23.25" thickBot="1">
      <c r="B446" s="44" t="s">
        <v>233</v>
      </c>
      <c r="C446" s="45" t="s">
        <v>1</v>
      </c>
      <c r="D446" s="46">
        <v>1170</v>
      </c>
      <c r="E446" s="47">
        <v>59</v>
      </c>
      <c r="F446" s="47">
        <v>176</v>
      </c>
      <c r="G446" s="47">
        <v>234</v>
      </c>
      <c r="H446" s="47">
        <v>234</v>
      </c>
      <c r="I446" s="47">
        <v>234</v>
      </c>
      <c r="J446" s="47">
        <v>176</v>
      </c>
      <c r="K446" s="47">
        <v>59</v>
      </c>
    </row>
    <row r="447" spans="2:12" ht="23.25" thickBot="1">
      <c r="B447" s="44" t="s">
        <v>235</v>
      </c>
      <c r="C447" s="45" t="s">
        <v>3</v>
      </c>
      <c r="D447" s="46">
        <v>41070</v>
      </c>
      <c r="E447" s="46">
        <v>2054</v>
      </c>
      <c r="F447" s="46">
        <v>6160</v>
      </c>
      <c r="G447" s="46">
        <v>8214</v>
      </c>
      <c r="H447" s="46">
        <v>8214</v>
      </c>
      <c r="I447" s="46">
        <v>8214</v>
      </c>
      <c r="J447" s="46">
        <v>6160</v>
      </c>
      <c r="K447" s="46">
        <v>2054</v>
      </c>
    </row>
    <row r="448" spans="2:12" ht="23.25" thickBot="1">
      <c r="B448" s="48"/>
      <c r="C448" s="47" t="s">
        <v>274</v>
      </c>
      <c r="D448" s="46">
        <v>1170</v>
      </c>
      <c r="E448" s="47">
        <v>59</v>
      </c>
      <c r="F448" s="47">
        <v>176</v>
      </c>
      <c r="G448" s="47">
        <v>234</v>
      </c>
      <c r="H448" s="47">
        <v>234</v>
      </c>
      <c r="I448" s="47">
        <v>234</v>
      </c>
      <c r="J448" s="47">
        <v>176</v>
      </c>
      <c r="K448" s="47">
        <v>59</v>
      </c>
    </row>
    <row r="449" spans="2:11" ht="23.25" thickBot="1">
      <c r="B449" s="49"/>
      <c r="C449" s="47" t="s">
        <v>275</v>
      </c>
      <c r="D449" s="50">
        <v>39900</v>
      </c>
      <c r="E449" s="50">
        <v>1996</v>
      </c>
      <c r="F449" s="50">
        <v>5985</v>
      </c>
      <c r="G449" s="50">
        <v>7980</v>
      </c>
      <c r="H449" s="50">
        <v>7980</v>
      </c>
      <c r="I449" s="50">
        <v>7980</v>
      </c>
      <c r="J449" s="50">
        <v>5985</v>
      </c>
      <c r="K449" s="50">
        <v>1996</v>
      </c>
    </row>
    <row r="450" spans="2:11" ht="15" thickBot="1">
      <c r="B450" s="220" t="s">
        <v>236</v>
      </c>
      <c r="C450" s="39" t="s">
        <v>1</v>
      </c>
      <c r="D450" s="41">
        <v>1600</v>
      </c>
      <c r="E450" s="40">
        <v>80</v>
      </c>
      <c r="F450" s="40">
        <v>240</v>
      </c>
      <c r="G450" s="40">
        <v>320</v>
      </c>
      <c r="H450" s="40">
        <v>320</v>
      </c>
      <c r="I450" s="40">
        <v>320</v>
      </c>
      <c r="J450" s="40">
        <v>240</v>
      </c>
      <c r="K450" s="40">
        <v>80</v>
      </c>
    </row>
    <row r="451" spans="2:11" ht="15" thickBot="1">
      <c r="B451" s="206"/>
      <c r="C451" s="39" t="s">
        <v>3</v>
      </c>
      <c r="D451" s="41">
        <v>50610</v>
      </c>
      <c r="E451" s="41">
        <v>2531</v>
      </c>
      <c r="F451" s="41">
        <v>7591</v>
      </c>
      <c r="G451" s="41">
        <v>10122</v>
      </c>
      <c r="H451" s="41">
        <v>10122</v>
      </c>
      <c r="I451" s="41">
        <v>10122</v>
      </c>
      <c r="J451" s="41">
        <v>7591</v>
      </c>
      <c r="K451" s="41">
        <v>2531</v>
      </c>
    </row>
    <row r="452" spans="2:11" ht="23.25" thickBot="1">
      <c r="B452" s="206"/>
      <c r="C452" s="40" t="s">
        <v>133</v>
      </c>
      <c r="D452" s="41">
        <v>1600</v>
      </c>
      <c r="E452" s="40">
        <v>80</v>
      </c>
      <c r="F452" s="40">
        <v>240</v>
      </c>
      <c r="G452" s="40">
        <v>320</v>
      </c>
      <c r="H452" s="40">
        <v>320</v>
      </c>
      <c r="I452" s="40">
        <v>320</v>
      </c>
      <c r="J452" s="40">
        <v>240</v>
      </c>
      <c r="K452" s="40">
        <v>80</v>
      </c>
    </row>
    <row r="453" spans="2:11" ht="23.25" thickBot="1">
      <c r="B453" s="221"/>
      <c r="C453" s="40" t="s">
        <v>131</v>
      </c>
      <c r="D453" s="29">
        <v>49010</v>
      </c>
      <c r="E453" s="29">
        <v>2451</v>
      </c>
      <c r="F453" s="29">
        <v>7351</v>
      </c>
      <c r="G453" s="29">
        <v>9802</v>
      </c>
      <c r="H453" s="29">
        <v>9802</v>
      </c>
      <c r="I453" s="29">
        <v>9802</v>
      </c>
      <c r="J453" s="29">
        <v>7351</v>
      </c>
      <c r="K453" s="29">
        <v>2451</v>
      </c>
    </row>
    <row r="454" spans="2:11" ht="15" thickBot="1">
      <c r="B454" s="220" t="s">
        <v>237</v>
      </c>
      <c r="C454" s="39" t="s">
        <v>1</v>
      </c>
      <c r="D454" s="41">
        <v>20040</v>
      </c>
      <c r="E454" s="41">
        <v>1002</v>
      </c>
      <c r="F454" s="41">
        <v>3006</v>
      </c>
      <c r="G454" s="41">
        <v>4008</v>
      </c>
      <c r="H454" s="41">
        <v>4008</v>
      </c>
      <c r="I454" s="41">
        <v>4008</v>
      </c>
      <c r="J454" s="41">
        <v>3006</v>
      </c>
      <c r="K454" s="41">
        <v>1002</v>
      </c>
    </row>
    <row r="455" spans="2:11" ht="15" thickBot="1">
      <c r="B455" s="206"/>
      <c r="C455" s="39" t="s">
        <v>3</v>
      </c>
      <c r="D455" s="41">
        <v>31110</v>
      </c>
      <c r="E455" s="41">
        <v>1556</v>
      </c>
      <c r="F455" s="41">
        <v>4666</v>
      </c>
      <c r="G455" s="41">
        <v>6222</v>
      </c>
      <c r="H455" s="41">
        <v>6222</v>
      </c>
      <c r="I455" s="41">
        <v>6222</v>
      </c>
      <c r="J455" s="41">
        <v>4666</v>
      </c>
      <c r="K455" s="41">
        <v>1556</v>
      </c>
    </row>
    <row r="456" spans="2:11" ht="23.25" thickBot="1">
      <c r="B456" s="206"/>
      <c r="C456" s="40" t="s">
        <v>133</v>
      </c>
      <c r="D456" s="41">
        <v>20040</v>
      </c>
      <c r="E456" s="41">
        <v>1002</v>
      </c>
      <c r="F456" s="41">
        <v>3006</v>
      </c>
      <c r="G456" s="41">
        <v>4008</v>
      </c>
      <c r="H456" s="41">
        <v>4008</v>
      </c>
      <c r="I456" s="41">
        <v>4008</v>
      </c>
      <c r="J456" s="41">
        <v>3006</v>
      </c>
      <c r="K456" s="41">
        <v>1002</v>
      </c>
    </row>
    <row r="457" spans="2:11" ht="23.25" thickBot="1">
      <c r="B457" s="221"/>
      <c r="C457" s="40" t="s">
        <v>131</v>
      </c>
      <c r="D457" s="29">
        <v>11070</v>
      </c>
      <c r="E457" s="37">
        <v>554</v>
      </c>
      <c r="F457" s="29">
        <v>1660</v>
      </c>
      <c r="G457" s="29">
        <v>2214</v>
      </c>
      <c r="H457" s="29">
        <v>2214</v>
      </c>
      <c r="I457" s="29">
        <v>2214</v>
      </c>
      <c r="J457" s="29">
        <v>1660</v>
      </c>
      <c r="K457" s="37">
        <v>554</v>
      </c>
    </row>
    <row r="458" spans="2:11" ht="15" thickBot="1">
      <c r="B458" s="220" t="s">
        <v>238</v>
      </c>
      <c r="C458" s="39" t="s">
        <v>1</v>
      </c>
      <c r="D458" s="41">
        <v>12650</v>
      </c>
      <c r="E458" s="40">
        <v>633</v>
      </c>
      <c r="F458" s="41">
        <v>1898</v>
      </c>
      <c r="G458" s="41">
        <v>2530</v>
      </c>
      <c r="H458" s="41">
        <v>2530</v>
      </c>
      <c r="I458" s="41">
        <v>2530</v>
      </c>
      <c r="J458" s="41">
        <v>1898</v>
      </c>
      <c r="K458" s="40">
        <v>633</v>
      </c>
    </row>
    <row r="459" spans="2:11" ht="15" thickBot="1">
      <c r="B459" s="206"/>
      <c r="C459" s="39" t="s">
        <v>3</v>
      </c>
      <c r="D459" s="41">
        <v>60940</v>
      </c>
      <c r="E459" s="41">
        <v>3048</v>
      </c>
      <c r="F459" s="41">
        <v>9140</v>
      </c>
      <c r="G459" s="41">
        <v>12188</v>
      </c>
      <c r="H459" s="41">
        <v>12188</v>
      </c>
      <c r="I459" s="41">
        <v>12188</v>
      </c>
      <c r="J459" s="41">
        <v>9140</v>
      </c>
      <c r="K459" s="41">
        <v>3048</v>
      </c>
    </row>
    <row r="460" spans="2:11" ht="23.25" thickBot="1">
      <c r="B460" s="206"/>
      <c r="C460" s="40" t="s">
        <v>133</v>
      </c>
      <c r="D460" s="41">
        <v>12650</v>
      </c>
      <c r="E460" s="40">
        <v>633</v>
      </c>
      <c r="F460" s="41">
        <v>1898</v>
      </c>
      <c r="G460" s="41">
        <v>2530</v>
      </c>
      <c r="H460" s="41">
        <v>2530</v>
      </c>
      <c r="I460" s="41">
        <v>2530</v>
      </c>
      <c r="J460" s="41">
        <v>1898</v>
      </c>
      <c r="K460" s="40">
        <v>633</v>
      </c>
    </row>
    <row r="461" spans="2:11" ht="23.25" thickBot="1">
      <c r="B461" s="221"/>
      <c r="C461" s="40" t="s">
        <v>131</v>
      </c>
      <c r="D461" s="29">
        <v>48290</v>
      </c>
      <c r="E461" s="29">
        <v>2416</v>
      </c>
      <c r="F461" s="29">
        <v>7243</v>
      </c>
      <c r="G461" s="29">
        <v>9658</v>
      </c>
      <c r="H461" s="29">
        <v>9658</v>
      </c>
      <c r="I461" s="29">
        <v>9658</v>
      </c>
      <c r="J461" s="29">
        <v>7243</v>
      </c>
      <c r="K461" s="29">
        <v>2416</v>
      </c>
    </row>
    <row r="462" spans="2:11" ht="15" thickBot="1">
      <c r="B462" s="220" t="s">
        <v>239</v>
      </c>
      <c r="C462" s="39" t="s">
        <v>1</v>
      </c>
      <c r="D462" s="41">
        <v>17610</v>
      </c>
      <c r="E462" s="40">
        <v>881</v>
      </c>
      <c r="F462" s="41">
        <v>2642</v>
      </c>
      <c r="G462" s="41">
        <v>3522</v>
      </c>
      <c r="H462" s="41">
        <v>3522</v>
      </c>
      <c r="I462" s="41">
        <v>3522</v>
      </c>
      <c r="J462" s="41">
        <v>2642</v>
      </c>
      <c r="K462" s="40">
        <v>881</v>
      </c>
    </row>
    <row r="463" spans="2:11" ht="15" thickBot="1">
      <c r="B463" s="206"/>
      <c r="C463" s="39" t="s">
        <v>3</v>
      </c>
      <c r="D463" s="41">
        <v>55550</v>
      </c>
      <c r="E463" s="41">
        <v>2778</v>
      </c>
      <c r="F463" s="41">
        <v>8332</v>
      </c>
      <c r="G463" s="41">
        <v>11110</v>
      </c>
      <c r="H463" s="41">
        <v>11110</v>
      </c>
      <c r="I463" s="41">
        <v>11110</v>
      </c>
      <c r="J463" s="41">
        <v>8332</v>
      </c>
      <c r="K463" s="41">
        <v>2778</v>
      </c>
    </row>
    <row r="464" spans="2:11" ht="23.25" thickBot="1">
      <c r="B464" s="206"/>
      <c r="C464" s="40" t="s">
        <v>133</v>
      </c>
      <c r="D464" s="41">
        <v>17610</v>
      </c>
      <c r="E464" s="40">
        <v>881</v>
      </c>
      <c r="F464" s="41">
        <v>2642</v>
      </c>
      <c r="G464" s="41">
        <v>3522</v>
      </c>
      <c r="H464" s="41">
        <v>3522</v>
      </c>
      <c r="I464" s="41">
        <v>3522</v>
      </c>
      <c r="J464" s="41">
        <v>2642</v>
      </c>
      <c r="K464" s="40">
        <v>881</v>
      </c>
    </row>
    <row r="465" spans="2:11" ht="23.25" thickBot="1">
      <c r="B465" s="221"/>
      <c r="C465" s="40" t="s">
        <v>131</v>
      </c>
      <c r="D465" s="29">
        <v>37940</v>
      </c>
      <c r="E465" s="29">
        <v>1898</v>
      </c>
      <c r="F465" s="29">
        <v>5691</v>
      </c>
      <c r="G465" s="29">
        <v>7588</v>
      </c>
      <c r="H465" s="29">
        <v>7588</v>
      </c>
      <c r="I465" s="29">
        <v>7588</v>
      </c>
      <c r="J465" s="29">
        <v>5691</v>
      </c>
      <c r="K465" s="29">
        <v>1898</v>
      </c>
    </row>
    <row r="466" spans="2:11" ht="15" thickBot="1">
      <c r="B466" s="220" t="s">
        <v>240</v>
      </c>
      <c r="C466" s="39" t="s">
        <v>1</v>
      </c>
      <c r="D466" s="41">
        <v>19890</v>
      </c>
      <c r="E466" s="40">
        <v>995</v>
      </c>
      <c r="F466" s="41">
        <v>2984</v>
      </c>
      <c r="G466" s="41">
        <v>3978</v>
      </c>
      <c r="H466" s="41">
        <v>3978</v>
      </c>
      <c r="I466" s="41">
        <v>3978</v>
      </c>
      <c r="J466" s="41">
        <v>2984</v>
      </c>
      <c r="K466" s="40">
        <v>995</v>
      </c>
    </row>
    <row r="467" spans="2:11" ht="15" thickBot="1">
      <c r="B467" s="206"/>
      <c r="C467" s="39" t="s">
        <v>3</v>
      </c>
      <c r="D467" s="41">
        <v>65330</v>
      </c>
      <c r="E467" s="41">
        <v>3267</v>
      </c>
      <c r="F467" s="41">
        <v>9799</v>
      </c>
      <c r="G467" s="41">
        <v>13066</v>
      </c>
      <c r="H467" s="41">
        <v>13066</v>
      </c>
      <c r="I467" s="41">
        <v>13066</v>
      </c>
      <c r="J467" s="41">
        <v>9799</v>
      </c>
      <c r="K467" s="41">
        <v>3267</v>
      </c>
    </row>
    <row r="468" spans="2:11" ht="23.25" thickBot="1">
      <c r="B468" s="206"/>
      <c r="C468" s="40" t="s">
        <v>133</v>
      </c>
      <c r="D468" s="41">
        <v>19890</v>
      </c>
      <c r="E468" s="40">
        <v>995</v>
      </c>
      <c r="F468" s="41">
        <v>2984</v>
      </c>
      <c r="G468" s="41">
        <v>3978</v>
      </c>
      <c r="H468" s="41">
        <v>3978</v>
      </c>
      <c r="I468" s="41">
        <v>3978</v>
      </c>
      <c r="J468" s="41">
        <v>2984</v>
      </c>
      <c r="K468" s="40">
        <v>995</v>
      </c>
    </row>
    <row r="469" spans="2:11" ht="23.25" thickBot="1">
      <c r="B469" s="221"/>
      <c r="C469" s="40" t="s">
        <v>131</v>
      </c>
      <c r="D469" s="29">
        <v>45440</v>
      </c>
      <c r="E469" s="29">
        <v>2273</v>
      </c>
      <c r="F469" s="29">
        <v>6816</v>
      </c>
      <c r="G469" s="29">
        <v>9088</v>
      </c>
      <c r="H469" s="29">
        <v>9088</v>
      </c>
      <c r="I469" s="29">
        <v>9088</v>
      </c>
      <c r="J469" s="29">
        <v>6816</v>
      </c>
      <c r="K469" s="29">
        <v>2273</v>
      </c>
    </row>
    <row r="470" spans="2:11" ht="15" thickBot="1">
      <c r="B470" s="220" t="s">
        <v>241</v>
      </c>
      <c r="C470" s="39" t="s">
        <v>1</v>
      </c>
      <c r="D470" s="41">
        <v>14800</v>
      </c>
      <c r="E470" s="40">
        <v>740</v>
      </c>
      <c r="F470" s="41">
        <v>2220</v>
      </c>
      <c r="G470" s="41">
        <v>2960</v>
      </c>
      <c r="H470" s="41">
        <v>2960</v>
      </c>
      <c r="I470" s="41">
        <v>2960</v>
      </c>
      <c r="J470" s="41">
        <v>2220</v>
      </c>
      <c r="K470" s="40">
        <v>740</v>
      </c>
    </row>
    <row r="471" spans="2:11" ht="15" thickBot="1">
      <c r="B471" s="206"/>
      <c r="C471" s="39" t="s">
        <v>3</v>
      </c>
      <c r="D471" s="41">
        <v>76320</v>
      </c>
      <c r="E471" s="41">
        <v>3816</v>
      </c>
      <c r="F471" s="41">
        <v>11448</v>
      </c>
      <c r="G471" s="41">
        <v>15264</v>
      </c>
      <c r="H471" s="41">
        <v>15264</v>
      </c>
      <c r="I471" s="41">
        <v>15264</v>
      </c>
      <c r="J471" s="41">
        <v>11448</v>
      </c>
      <c r="K471" s="41">
        <v>3816</v>
      </c>
    </row>
    <row r="472" spans="2:11" ht="23.25" thickBot="1">
      <c r="B472" s="206"/>
      <c r="C472" s="40" t="s">
        <v>133</v>
      </c>
      <c r="D472" s="41">
        <v>14800</v>
      </c>
      <c r="E472" s="40">
        <v>740</v>
      </c>
      <c r="F472" s="41">
        <v>2220</v>
      </c>
      <c r="G472" s="41">
        <v>2960</v>
      </c>
      <c r="H472" s="41">
        <v>2960</v>
      </c>
      <c r="I472" s="41">
        <v>2960</v>
      </c>
      <c r="J472" s="41">
        <v>2220</v>
      </c>
      <c r="K472" s="40">
        <v>740</v>
      </c>
    </row>
    <row r="473" spans="2:11" ht="23.25" thickBot="1">
      <c r="B473" s="221"/>
      <c r="C473" s="40" t="s">
        <v>131</v>
      </c>
      <c r="D473" s="29">
        <v>61520</v>
      </c>
      <c r="E473" s="29">
        <v>3076</v>
      </c>
      <c r="F473" s="29">
        <v>9228</v>
      </c>
      <c r="G473" s="29">
        <v>12304</v>
      </c>
      <c r="H473" s="29">
        <v>12304</v>
      </c>
      <c r="I473" s="29">
        <v>12304</v>
      </c>
      <c r="J473" s="29">
        <v>9228</v>
      </c>
      <c r="K473" s="29">
        <v>3076</v>
      </c>
    </row>
    <row r="474" spans="2:11" ht="15" thickBot="1">
      <c r="B474" s="220" t="s">
        <v>242</v>
      </c>
      <c r="C474" s="39" t="s">
        <v>1</v>
      </c>
      <c r="D474" s="41">
        <v>10210</v>
      </c>
      <c r="E474" s="40">
        <v>511</v>
      </c>
      <c r="F474" s="41">
        <v>1532</v>
      </c>
      <c r="G474" s="41">
        <v>2042</v>
      </c>
      <c r="H474" s="41">
        <v>2042</v>
      </c>
      <c r="I474" s="41">
        <v>2042</v>
      </c>
      <c r="J474" s="41">
        <v>1532</v>
      </c>
      <c r="K474" s="40">
        <v>511</v>
      </c>
    </row>
    <row r="475" spans="2:11" ht="15" thickBot="1">
      <c r="B475" s="206"/>
      <c r="C475" s="39" t="s">
        <v>3</v>
      </c>
      <c r="D475" s="41">
        <v>38570</v>
      </c>
      <c r="E475" s="41">
        <v>1929</v>
      </c>
      <c r="F475" s="41">
        <v>5785</v>
      </c>
      <c r="G475" s="41">
        <v>7714</v>
      </c>
      <c r="H475" s="41">
        <v>7714</v>
      </c>
      <c r="I475" s="41">
        <v>7714</v>
      </c>
      <c r="J475" s="41">
        <v>5785</v>
      </c>
      <c r="K475" s="41">
        <v>1929</v>
      </c>
    </row>
    <row r="476" spans="2:11" ht="23.25" thickBot="1">
      <c r="B476" s="206"/>
      <c r="C476" s="40" t="s">
        <v>133</v>
      </c>
      <c r="D476" s="41">
        <v>10210</v>
      </c>
      <c r="E476" s="40">
        <v>511</v>
      </c>
      <c r="F476" s="41">
        <v>1532</v>
      </c>
      <c r="G476" s="41">
        <v>2042</v>
      </c>
      <c r="H476" s="41">
        <v>2042</v>
      </c>
      <c r="I476" s="41">
        <v>2042</v>
      </c>
      <c r="J476" s="41">
        <v>1532</v>
      </c>
      <c r="K476" s="40">
        <v>511</v>
      </c>
    </row>
    <row r="477" spans="2:11" ht="23.25" thickBot="1">
      <c r="B477" s="221"/>
      <c r="C477" s="40" t="s">
        <v>131</v>
      </c>
      <c r="D477" s="29">
        <v>28360</v>
      </c>
      <c r="E477" s="29">
        <v>1419</v>
      </c>
      <c r="F477" s="29">
        <v>4254</v>
      </c>
      <c r="G477" s="29">
        <v>5672</v>
      </c>
      <c r="H477" s="29">
        <v>5672</v>
      </c>
      <c r="I477" s="29">
        <v>5672</v>
      </c>
      <c r="J477" s="29">
        <v>4254</v>
      </c>
      <c r="K477" s="29">
        <v>1419</v>
      </c>
    </row>
    <row r="478" spans="2:11" ht="15" thickBot="1">
      <c r="B478" s="220" t="s">
        <v>243</v>
      </c>
      <c r="C478" s="39" t="s">
        <v>1</v>
      </c>
      <c r="D478" s="41">
        <v>22680</v>
      </c>
      <c r="E478" s="41">
        <v>1134</v>
      </c>
      <c r="F478" s="41">
        <v>3402</v>
      </c>
      <c r="G478" s="41">
        <v>4536</v>
      </c>
      <c r="H478" s="41">
        <v>4536</v>
      </c>
      <c r="I478" s="41">
        <v>4536</v>
      </c>
      <c r="J478" s="41">
        <v>3402</v>
      </c>
      <c r="K478" s="41">
        <v>1134</v>
      </c>
    </row>
    <row r="479" spans="2:11" ht="15" thickBot="1">
      <c r="B479" s="206"/>
      <c r="C479" s="39" t="s">
        <v>3</v>
      </c>
      <c r="D479" s="41">
        <v>83650</v>
      </c>
      <c r="E479" s="41">
        <v>4183</v>
      </c>
      <c r="F479" s="41">
        <v>12547</v>
      </c>
      <c r="G479" s="41">
        <v>16730</v>
      </c>
      <c r="H479" s="41">
        <v>16730</v>
      </c>
      <c r="I479" s="41">
        <v>16730</v>
      </c>
      <c r="J479" s="41">
        <v>12547</v>
      </c>
      <c r="K479" s="41">
        <v>4183</v>
      </c>
    </row>
    <row r="480" spans="2:11" ht="23.25" thickBot="1">
      <c r="B480" s="206"/>
      <c r="C480" s="40" t="s">
        <v>133</v>
      </c>
      <c r="D480" s="41">
        <v>22680</v>
      </c>
      <c r="E480" s="41">
        <v>1134</v>
      </c>
      <c r="F480" s="41">
        <v>3402</v>
      </c>
      <c r="G480" s="41">
        <v>4536</v>
      </c>
      <c r="H480" s="41">
        <v>4536</v>
      </c>
      <c r="I480" s="41">
        <v>4536</v>
      </c>
      <c r="J480" s="41">
        <v>3402</v>
      </c>
      <c r="K480" s="41">
        <v>1134</v>
      </c>
    </row>
    <row r="481" spans="2:11" ht="23.25" thickBot="1">
      <c r="B481" s="221"/>
      <c r="C481" s="40" t="s">
        <v>131</v>
      </c>
      <c r="D481" s="29">
        <v>60970</v>
      </c>
      <c r="E481" s="29">
        <v>3049</v>
      </c>
      <c r="F481" s="29">
        <v>9145</v>
      </c>
      <c r="G481" s="29">
        <v>12194</v>
      </c>
      <c r="H481" s="29">
        <v>12194</v>
      </c>
      <c r="I481" s="29">
        <v>12194</v>
      </c>
      <c r="J481" s="29">
        <v>9145</v>
      </c>
      <c r="K481" s="29">
        <v>3049</v>
      </c>
    </row>
    <row r="482" spans="2:11" ht="15" thickBot="1">
      <c r="B482" s="220" t="s">
        <v>244</v>
      </c>
      <c r="C482" s="39" t="s">
        <v>1</v>
      </c>
      <c r="D482" s="41">
        <v>3220</v>
      </c>
      <c r="E482" s="40">
        <v>161</v>
      </c>
      <c r="F482" s="40">
        <v>483</v>
      </c>
      <c r="G482" s="40">
        <v>644</v>
      </c>
      <c r="H482" s="40">
        <v>644</v>
      </c>
      <c r="I482" s="40">
        <v>644</v>
      </c>
      <c r="J482" s="40">
        <v>483</v>
      </c>
      <c r="K482" s="40">
        <v>161</v>
      </c>
    </row>
    <row r="483" spans="2:11" ht="15" thickBot="1">
      <c r="B483" s="206"/>
      <c r="C483" s="39" t="s">
        <v>3</v>
      </c>
      <c r="D483" s="41">
        <v>41380</v>
      </c>
      <c r="E483" s="41">
        <v>2069</v>
      </c>
      <c r="F483" s="41">
        <v>6207</v>
      </c>
      <c r="G483" s="41">
        <v>8276</v>
      </c>
      <c r="H483" s="41">
        <v>8276</v>
      </c>
      <c r="I483" s="41">
        <v>8276</v>
      </c>
      <c r="J483" s="41">
        <v>6207</v>
      </c>
      <c r="K483" s="41">
        <v>2069</v>
      </c>
    </row>
    <row r="484" spans="2:11" ht="23.25" thickBot="1">
      <c r="B484" s="206"/>
      <c r="C484" s="40" t="s">
        <v>133</v>
      </c>
      <c r="D484" s="41">
        <v>3220</v>
      </c>
      <c r="E484" s="40">
        <v>161</v>
      </c>
      <c r="F484" s="40">
        <v>483</v>
      </c>
      <c r="G484" s="40">
        <v>644</v>
      </c>
      <c r="H484" s="40">
        <v>644</v>
      </c>
      <c r="I484" s="40">
        <v>644</v>
      </c>
      <c r="J484" s="40">
        <v>483</v>
      </c>
      <c r="K484" s="40">
        <v>161</v>
      </c>
    </row>
    <row r="485" spans="2:11" ht="23.25" thickBot="1">
      <c r="B485" s="221"/>
      <c r="C485" s="40" t="s">
        <v>131</v>
      </c>
      <c r="D485" s="29">
        <v>38160</v>
      </c>
      <c r="E485" s="29">
        <v>1908</v>
      </c>
      <c r="F485" s="29">
        <v>5724</v>
      </c>
      <c r="G485" s="29">
        <v>7632</v>
      </c>
      <c r="H485" s="29">
        <v>7632</v>
      </c>
      <c r="I485" s="29">
        <v>7632</v>
      </c>
      <c r="J485" s="29">
        <v>5724</v>
      </c>
      <c r="K485" s="29">
        <v>1908</v>
      </c>
    </row>
    <row r="486" spans="2:11" ht="15" thickBot="1">
      <c r="B486" s="220" t="s">
        <v>245</v>
      </c>
      <c r="C486" s="39" t="s">
        <v>1</v>
      </c>
      <c r="D486" s="41">
        <v>16270</v>
      </c>
      <c r="E486" s="40">
        <v>814</v>
      </c>
      <c r="F486" s="41">
        <v>2441</v>
      </c>
      <c r="G486" s="41">
        <v>3254</v>
      </c>
      <c r="H486" s="41">
        <v>3254</v>
      </c>
      <c r="I486" s="41">
        <v>3254</v>
      </c>
      <c r="J486" s="41">
        <v>2441</v>
      </c>
      <c r="K486" s="40">
        <v>814</v>
      </c>
    </row>
    <row r="487" spans="2:11" ht="15" thickBot="1">
      <c r="B487" s="206"/>
      <c r="C487" s="39" t="s">
        <v>3</v>
      </c>
      <c r="D487" s="41">
        <v>53420</v>
      </c>
      <c r="E487" s="41">
        <v>2672</v>
      </c>
      <c r="F487" s="41">
        <v>8012</v>
      </c>
      <c r="G487" s="41">
        <v>10684</v>
      </c>
      <c r="H487" s="41">
        <v>10684</v>
      </c>
      <c r="I487" s="41">
        <v>10684</v>
      </c>
      <c r="J487" s="41">
        <v>8012</v>
      </c>
      <c r="K487" s="41">
        <v>2672</v>
      </c>
    </row>
    <row r="488" spans="2:11" ht="23.25" thickBot="1">
      <c r="B488" s="206"/>
      <c r="C488" s="40" t="s">
        <v>133</v>
      </c>
      <c r="D488" s="41">
        <v>16270</v>
      </c>
      <c r="E488" s="40">
        <v>814</v>
      </c>
      <c r="F488" s="41">
        <v>2441</v>
      </c>
      <c r="G488" s="41">
        <v>3254</v>
      </c>
      <c r="H488" s="41">
        <v>3254</v>
      </c>
      <c r="I488" s="41">
        <v>3254</v>
      </c>
      <c r="J488" s="41">
        <v>2441</v>
      </c>
      <c r="K488" s="40">
        <v>814</v>
      </c>
    </row>
    <row r="489" spans="2:11" ht="23.25" thickBot="1">
      <c r="B489" s="221"/>
      <c r="C489" s="40" t="s">
        <v>131</v>
      </c>
      <c r="D489" s="29">
        <v>37150</v>
      </c>
      <c r="E489" s="29">
        <v>1859</v>
      </c>
      <c r="F489" s="29">
        <v>5572</v>
      </c>
      <c r="G489" s="29">
        <v>7430</v>
      </c>
      <c r="H489" s="29">
        <v>7430</v>
      </c>
      <c r="I489" s="29">
        <v>7430</v>
      </c>
      <c r="J489" s="29">
        <v>5572</v>
      </c>
      <c r="K489" s="29">
        <v>1859</v>
      </c>
    </row>
    <row r="490" spans="2:11" ht="15" thickBot="1">
      <c r="B490" s="220" t="s">
        <v>246</v>
      </c>
      <c r="C490" s="39" t="s">
        <v>1</v>
      </c>
      <c r="D490" s="41">
        <v>27020</v>
      </c>
      <c r="E490" s="41">
        <v>1351</v>
      </c>
      <c r="F490" s="41">
        <v>4053</v>
      </c>
      <c r="G490" s="41">
        <v>5404</v>
      </c>
      <c r="H490" s="41">
        <v>5404</v>
      </c>
      <c r="I490" s="41">
        <v>5404</v>
      </c>
      <c r="J490" s="41">
        <v>4053</v>
      </c>
      <c r="K490" s="41">
        <v>1351</v>
      </c>
    </row>
    <row r="491" spans="2:11" ht="15" thickBot="1">
      <c r="B491" s="206"/>
      <c r="C491" s="39" t="s">
        <v>3</v>
      </c>
      <c r="D491" s="41">
        <v>98880</v>
      </c>
      <c r="E491" s="41">
        <v>4944</v>
      </c>
      <c r="F491" s="41">
        <v>14832</v>
      </c>
      <c r="G491" s="41">
        <v>19776</v>
      </c>
      <c r="H491" s="41">
        <v>19776</v>
      </c>
      <c r="I491" s="41">
        <v>19776</v>
      </c>
      <c r="J491" s="41">
        <v>14832</v>
      </c>
      <c r="K491" s="41">
        <v>4944</v>
      </c>
    </row>
    <row r="492" spans="2:11" ht="23.25" thickBot="1">
      <c r="B492" s="206"/>
      <c r="C492" s="40" t="s">
        <v>133</v>
      </c>
      <c r="D492" s="41">
        <v>27020</v>
      </c>
      <c r="E492" s="41">
        <v>1351</v>
      </c>
      <c r="F492" s="41">
        <v>4053</v>
      </c>
      <c r="G492" s="41">
        <v>5404</v>
      </c>
      <c r="H492" s="41">
        <v>5404</v>
      </c>
      <c r="I492" s="41">
        <v>5404</v>
      </c>
      <c r="J492" s="41">
        <v>4053</v>
      </c>
      <c r="K492" s="41">
        <v>1351</v>
      </c>
    </row>
    <row r="493" spans="2:11" ht="23.25" thickBot="1">
      <c r="B493" s="221"/>
      <c r="C493" s="40" t="s">
        <v>131</v>
      </c>
      <c r="D493" s="29">
        <v>71860</v>
      </c>
      <c r="E493" s="29">
        <v>3593</v>
      </c>
      <c r="F493" s="29">
        <v>10779</v>
      </c>
      <c r="G493" s="29">
        <v>14372</v>
      </c>
      <c r="H493" s="29">
        <v>14372</v>
      </c>
      <c r="I493" s="29">
        <v>14372</v>
      </c>
      <c r="J493" s="29">
        <v>10779</v>
      </c>
      <c r="K493" s="29">
        <v>3593</v>
      </c>
    </row>
    <row r="494" spans="2:11" ht="15" thickBot="1">
      <c r="B494" s="220" t="s">
        <v>247</v>
      </c>
      <c r="C494" s="39" t="s">
        <v>1</v>
      </c>
      <c r="D494" s="41">
        <v>3730</v>
      </c>
      <c r="E494" s="40">
        <v>187</v>
      </c>
      <c r="F494" s="40">
        <v>560</v>
      </c>
      <c r="G494" s="40">
        <v>746</v>
      </c>
      <c r="H494" s="40">
        <v>746</v>
      </c>
      <c r="I494" s="40">
        <v>746</v>
      </c>
      <c r="J494" s="40">
        <v>560</v>
      </c>
      <c r="K494" s="40">
        <v>187</v>
      </c>
    </row>
    <row r="495" spans="2:11" ht="15" thickBot="1">
      <c r="B495" s="206"/>
      <c r="C495" s="39" t="s">
        <v>3</v>
      </c>
      <c r="D495" s="41">
        <v>14160</v>
      </c>
      <c r="E495" s="40">
        <v>709</v>
      </c>
      <c r="F495" s="41">
        <v>2123</v>
      </c>
      <c r="G495" s="41">
        <v>2832</v>
      </c>
      <c r="H495" s="41">
        <v>2832</v>
      </c>
      <c r="I495" s="41">
        <v>2832</v>
      </c>
      <c r="J495" s="41">
        <v>2123</v>
      </c>
      <c r="K495" s="40">
        <v>709</v>
      </c>
    </row>
    <row r="496" spans="2:11" ht="23.25" thickBot="1">
      <c r="B496" s="206"/>
      <c r="C496" s="40" t="s">
        <v>133</v>
      </c>
      <c r="D496" s="41">
        <v>3730</v>
      </c>
      <c r="E496" s="40">
        <v>187</v>
      </c>
      <c r="F496" s="40">
        <v>560</v>
      </c>
      <c r="G496" s="40">
        <v>746</v>
      </c>
      <c r="H496" s="40">
        <v>746</v>
      </c>
      <c r="I496" s="40">
        <v>746</v>
      </c>
      <c r="J496" s="40">
        <v>560</v>
      </c>
      <c r="K496" s="40">
        <v>187</v>
      </c>
    </row>
    <row r="497" spans="2:11" ht="23.25" thickBot="1">
      <c r="B497" s="221"/>
      <c r="C497" s="40" t="s">
        <v>131</v>
      </c>
      <c r="D497" s="29">
        <v>10430</v>
      </c>
      <c r="E497" s="37">
        <v>523</v>
      </c>
      <c r="F497" s="29">
        <v>1564</v>
      </c>
      <c r="G497" s="29">
        <v>2086</v>
      </c>
      <c r="H497" s="29">
        <v>2086</v>
      </c>
      <c r="I497" s="29">
        <v>2086</v>
      </c>
      <c r="J497" s="29">
        <v>1564</v>
      </c>
      <c r="K497" s="37">
        <v>523</v>
      </c>
    </row>
    <row r="498" spans="2:11" ht="15" thickBot="1">
      <c r="B498" s="220" t="s">
        <v>248</v>
      </c>
      <c r="C498" s="39" t="s">
        <v>1</v>
      </c>
      <c r="D498" s="41">
        <v>14900</v>
      </c>
      <c r="E498" s="40">
        <v>745</v>
      </c>
      <c r="F498" s="41">
        <v>2235</v>
      </c>
      <c r="G498" s="41">
        <v>2980</v>
      </c>
      <c r="H498" s="41">
        <v>2980</v>
      </c>
      <c r="I498" s="41">
        <v>2980</v>
      </c>
      <c r="J498" s="41">
        <v>2235</v>
      </c>
      <c r="K498" s="40">
        <v>745</v>
      </c>
    </row>
    <row r="499" spans="2:11" ht="15" thickBot="1">
      <c r="B499" s="206"/>
      <c r="C499" s="39" t="s">
        <v>3</v>
      </c>
      <c r="D499" s="41">
        <v>22300</v>
      </c>
      <c r="E499" s="41">
        <v>1115</v>
      </c>
      <c r="F499" s="41">
        <v>3345</v>
      </c>
      <c r="G499" s="41">
        <v>4460</v>
      </c>
      <c r="H499" s="41">
        <v>4460</v>
      </c>
      <c r="I499" s="41">
        <v>4460</v>
      </c>
      <c r="J499" s="41">
        <v>3345</v>
      </c>
      <c r="K499" s="41">
        <v>1115</v>
      </c>
    </row>
    <row r="500" spans="2:11" ht="23.25" thickBot="1">
      <c r="B500" s="206"/>
      <c r="C500" s="40" t="s">
        <v>133</v>
      </c>
      <c r="D500" s="41">
        <v>14900</v>
      </c>
      <c r="E500" s="40">
        <v>745</v>
      </c>
      <c r="F500" s="41">
        <v>2235</v>
      </c>
      <c r="G500" s="41">
        <v>2980</v>
      </c>
      <c r="H500" s="41">
        <v>2980</v>
      </c>
      <c r="I500" s="41">
        <v>2980</v>
      </c>
      <c r="J500" s="41">
        <v>2235</v>
      </c>
      <c r="K500" s="40">
        <v>745</v>
      </c>
    </row>
    <row r="501" spans="2:11" ht="23.25" thickBot="1">
      <c r="B501" s="221"/>
      <c r="C501" s="40" t="s">
        <v>131</v>
      </c>
      <c r="D501" s="29">
        <v>7400</v>
      </c>
      <c r="E501" s="37">
        <v>370</v>
      </c>
      <c r="F501" s="29">
        <v>1110</v>
      </c>
      <c r="G501" s="29">
        <v>1480</v>
      </c>
      <c r="H501" s="29">
        <v>1480</v>
      </c>
      <c r="I501" s="29">
        <v>1480</v>
      </c>
      <c r="J501" s="29">
        <v>1110</v>
      </c>
      <c r="K501" s="37">
        <v>370</v>
      </c>
    </row>
    <row r="502" spans="2:11" ht="15" thickBot="1">
      <c r="B502" s="220" t="s">
        <v>249</v>
      </c>
      <c r="C502" s="39" t="s">
        <v>1</v>
      </c>
      <c r="D502" s="41">
        <v>5840</v>
      </c>
      <c r="E502" s="40">
        <v>292</v>
      </c>
      <c r="F502" s="40">
        <v>876</v>
      </c>
      <c r="G502" s="41">
        <v>1168</v>
      </c>
      <c r="H502" s="41">
        <v>1168</v>
      </c>
      <c r="I502" s="41">
        <v>1168</v>
      </c>
      <c r="J502" s="40">
        <v>876</v>
      </c>
      <c r="K502" s="40">
        <v>292</v>
      </c>
    </row>
    <row r="503" spans="2:11" ht="15" thickBot="1">
      <c r="B503" s="206"/>
      <c r="C503" s="39" t="s">
        <v>3</v>
      </c>
      <c r="D503" s="41">
        <v>63280</v>
      </c>
      <c r="E503" s="41">
        <v>3164</v>
      </c>
      <c r="F503" s="41">
        <v>9492</v>
      </c>
      <c r="G503" s="41">
        <v>12656</v>
      </c>
      <c r="H503" s="41">
        <v>12656</v>
      </c>
      <c r="I503" s="41">
        <v>12656</v>
      </c>
      <c r="J503" s="41">
        <v>9492</v>
      </c>
      <c r="K503" s="41">
        <v>3164</v>
      </c>
    </row>
    <row r="504" spans="2:11" ht="23.25" thickBot="1">
      <c r="B504" s="206"/>
      <c r="C504" s="40" t="s">
        <v>133</v>
      </c>
      <c r="D504" s="41">
        <v>5840</v>
      </c>
      <c r="E504" s="40">
        <v>292</v>
      </c>
      <c r="F504" s="40">
        <v>876</v>
      </c>
      <c r="G504" s="41">
        <v>1168</v>
      </c>
      <c r="H504" s="41">
        <v>1168</v>
      </c>
      <c r="I504" s="41">
        <v>1168</v>
      </c>
      <c r="J504" s="40">
        <v>876</v>
      </c>
      <c r="K504" s="40">
        <v>292</v>
      </c>
    </row>
    <row r="505" spans="2:11" ht="23.25" thickBot="1">
      <c r="B505" s="221"/>
      <c r="C505" s="40" t="s">
        <v>131</v>
      </c>
      <c r="D505" s="29">
        <v>57440</v>
      </c>
      <c r="E505" s="29">
        <v>2872</v>
      </c>
      <c r="F505" s="29">
        <v>8616</v>
      </c>
      <c r="G505" s="29">
        <v>11488</v>
      </c>
      <c r="H505" s="29">
        <v>11488</v>
      </c>
      <c r="I505" s="29">
        <v>11488</v>
      </c>
      <c r="J505" s="29">
        <v>8616</v>
      </c>
      <c r="K505" s="29">
        <v>2872</v>
      </c>
    </row>
    <row r="506" spans="2:11" ht="15" thickBot="1">
      <c r="B506" s="220" t="s">
        <v>250</v>
      </c>
      <c r="C506" s="39" t="s">
        <v>1</v>
      </c>
      <c r="D506" s="41">
        <v>55240</v>
      </c>
      <c r="E506" s="41">
        <v>2762</v>
      </c>
      <c r="F506" s="41">
        <v>8286</v>
      </c>
      <c r="G506" s="41">
        <v>11048</v>
      </c>
      <c r="H506" s="41">
        <v>11048</v>
      </c>
      <c r="I506" s="41">
        <v>11048</v>
      </c>
      <c r="J506" s="41">
        <v>8286</v>
      </c>
      <c r="K506" s="41">
        <v>2762</v>
      </c>
    </row>
    <row r="507" spans="2:11" ht="15" thickBot="1">
      <c r="B507" s="206"/>
      <c r="C507" s="39" t="s">
        <v>3</v>
      </c>
      <c r="D507" s="41">
        <v>284370</v>
      </c>
      <c r="E507" s="41">
        <v>14219</v>
      </c>
      <c r="F507" s="41">
        <v>42655</v>
      </c>
      <c r="G507" s="41">
        <v>56874</v>
      </c>
      <c r="H507" s="41">
        <v>56874</v>
      </c>
      <c r="I507" s="41">
        <v>56874</v>
      </c>
      <c r="J507" s="41">
        <v>42655</v>
      </c>
      <c r="K507" s="41">
        <v>14219</v>
      </c>
    </row>
    <row r="508" spans="2:11" ht="23.25" thickBot="1">
      <c r="B508" s="206"/>
      <c r="C508" s="40" t="s">
        <v>133</v>
      </c>
      <c r="D508" s="41">
        <v>55240</v>
      </c>
      <c r="E508" s="41">
        <v>2762</v>
      </c>
      <c r="F508" s="41">
        <v>8286</v>
      </c>
      <c r="G508" s="41">
        <v>11048</v>
      </c>
      <c r="H508" s="41">
        <v>11048</v>
      </c>
      <c r="I508" s="41">
        <v>11048</v>
      </c>
      <c r="J508" s="41">
        <v>8286</v>
      </c>
      <c r="K508" s="41">
        <v>2762</v>
      </c>
    </row>
    <row r="509" spans="2:11" ht="23.25" thickBot="1">
      <c r="B509" s="221"/>
      <c r="C509" s="40" t="s">
        <v>131</v>
      </c>
      <c r="D509" s="29">
        <v>229130</v>
      </c>
      <c r="E509" s="29">
        <v>11457</v>
      </c>
      <c r="F509" s="29">
        <v>34369</v>
      </c>
      <c r="G509" s="29">
        <v>45826</v>
      </c>
      <c r="H509" s="29">
        <v>45826</v>
      </c>
      <c r="I509" s="29">
        <v>45826</v>
      </c>
      <c r="J509" s="29">
        <v>34369</v>
      </c>
      <c r="K509" s="29">
        <v>11457</v>
      </c>
    </row>
    <row r="510" spans="2:11" ht="15" thickBot="1">
      <c r="B510" s="220" t="s">
        <v>251</v>
      </c>
      <c r="C510" s="39" t="s">
        <v>1</v>
      </c>
      <c r="D510" s="41">
        <v>4470</v>
      </c>
      <c r="E510" s="40">
        <v>224</v>
      </c>
      <c r="F510" s="40">
        <v>671</v>
      </c>
      <c r="G510" s="40">
        <v>894</v>
      </c>
      <c r="H510" s="40">
        <v>894</v>
      </c>
      <c r="I510" s="40">
        <v>894</v>
      </c>
      <c r="J510" s="40">
        <v>671</v>
      </c>
      <c r="K510" s="40">
        <v>224</v>
      </c>
    </row>
    <row r="511" spans="2:11" ht="15" thickBot="1">
      <c r="B511" s="206"/>
      <c r="C511" s="39" t="s">
        <v>3</v>
      </c>
      <c r="D511" s="41">
        <v>37380</v>
      </c>
      <c r="E511" s="41">
        <v>1870</v>
      </c>
      <c r="F511" s="41">
        <v>5606</v>
      </c>
      <c r="G511" s="41">
        <v>7476</v>
      </c>
      <c r="H511" s="41">
        <v>7476</v>
      </c>
      <c r="I511" s="41">
        <v>7476</v>
      </c>
      <c r="J511" s="41">
        <v>5606</v>
      </c>
      <c r="K511" s="41">
        <v>1870</v>
      </c>
    </row>
    <row r="512" spans="2:11" ht="23.25" thickBot="1">
      <c r="B512" s="206"/>
      <c r="C512" s="40" t="s">
        <v>133</v>
      </c>
      <c r="D512" s="41">
        <v>4470</v>
      </c>
      <c r="E512" s="40">
        <v>224</v>
      </c>
      <c r="F512" s="40">
        <v>671</v>
      </c>
      <c r="G512" s="40">
        <v>894</v>
      </c>
      <c r="H512" s="40">
        <v>894</v>
      </c>
      <c r="I512" s="40">
        <v>894</v>
      </c>
      <c r="J512" s="40">
        <v>671</v>
      </c>
      <c r="K512" s="40">
        <v>224</v>
      </c>
    </row>
    <row r="513" spans="2:11" ht="23.25" thickBot="1">
      <c r="B513" s="221"/>
      <c r="C513" s="40" t="s">
        <v>131</v>
      </c>
      <c r="D513" s="29">
        <v>32910</v>
      </c>
      <c r="E513" s="29">
        <v>1647</v>
      </c>
      <c r="F513" s="29">
        <v>4936</v>
      </c>
      <c r="G513" s="29">
        <v>6582</v>
      </c>
      <c r="H513" s="29">
        <v>6582</v>
      </c>
      <c r="I513" s="29">
        <v>6582</v>
      </c>
      <c r="J513" s="29">
        <v>4936</v>
      </c>
      <c r="K513" s="29">
        <v>1647</v>
      </c>
    </row>
    <row r="514" spans="2:11" ht="15" thickBot="1">
      <c r="B514" s="220" t="s">
        <v>252</v>
      </c>
      <c r="C514" s="39" t="s">
        <v>1</v>
      </c>
      <c r="D514" s="41">
        <v>14690</v>
      </c>
      <c r="E514" s="40">
        <v>735</v>
      </c>
      <c r="F514" s="41">
        <v>2204</v>
      </c>
      <c r="G514" s="41">
        <v>2938</v>
      </c>
      <c r="H514" s="41">
        <v>2938</v>
      </c>
      <c r="I514" s="41">
        <v>2938</v>
      </c>
      <c r="J514" s="41">
        <v>2204</v>
      </c>
      <c r="K514" s="40">
        <v>735</v>
      </c>
    </row>
    <row r="515" spans="2:11" ht="15" thickBot="1">
      <c r="B515" s="206"/>
      <c r="C515" s="39" t="s">
        <v>3</v>
      </c>
      <c r="D515" s="41">
        <v>111230</v>
      </c>
      <c r="E515" s="41">
        <v>5562</v>
      </c>
      <c r="F515" s="41">
        <v>16684</v>
      </c>
      <c r="G515" s="41">
        <v>22246</v>
      </c>
      <c r="H515" s="41">
        <v>22246</v>
      </c>
      <c r="I515" s="41">
        <v>22246</v>
      </c>
      <c r="J515" s="41">
        <v>16684</v>
      </c>
      <c r="K515" s="41">
        <v>5562</v>
      </c>
    </row>
    <row r="516" spans="2:11" ht="23.25" thickBot="1">
      <c r="B516" s="206"/>
      <c r="C516" s="40" t="s">
        <v>133</v>
      </c>
      <c r="D516" s="41">
        <v>14690</v>
      </c>
      <c r="E516" s="40">
        <v>735</v>
      </c>
      <c r="F516" s="41">
        <v>2204</v>
      </c>
      <c r="G516" s="41">
        <v>2938</v>
      </c>
      <c r="H516" s="41">
        <v>2938</v>
      </c>
      <c r="I516" s="41">
        <v>2938</v>
      </c>
      <c r="J516" s="41">
        <v>2204</v>
      </c>
      <c r="K516" s="40">
        <v>735</v>
      </c>
    </row>
    <row r="517" spans="2:11" ht="23.25" thickBot="1">
      <c r="B517" s="221"/>
      <c r="C517" s="40" t="s">
        <v>131</v>
      </c>
      <c r="D517" s="29">
        <v>96540</v>
      </c>
      <c r="E517" s="29">
        <v>4828</v>
      </c>
      <c r="F517" s="29">
        <v>14481</v>
      </c>
      <c r="G517" s="29">
        <v>19308</v>
      </c>
      <c r="H517" s="29">
        <v>19308</v>
      </c>
      <c r="I517" s="29">
        <v>19308</v>
      </c>
      <c r="J517" s="29">
        <v>14481</v>
      </c>
      <c r="K517" s="29">
        <v>4828</v>
      </c>
    </row>
    <row r="518" spans="2:11" ht="15" thickBot="1">
      <c r="B518" s="220" t="s">
        <v>253</v>
      </c>
      <c r="C518" s="39" t="s">
        <v>1</v>
      </c>
      <c r="D518" s="41">
        <v>1360</v>
      </c>
      <c r="E518" s="40">
        <v>68</v>
      </c>
      <c r="F518" s="40">
        <v>204</v>
      </c>
      <c r="G518" s="40">
        <v>272</v>
      </c>
      <c r="H518" s="40">
        <v>272</v>
      </c>
      <c r="I518" s="40">
        <v>272</v>
      </c>
      <c r="J518" s="40">
        <v>204</v>
      </c>
      <c r="K518" s="40">
        <v>68</v>
      </c>
    </row>
    <row r="519" spans="2:11" ht="15" thickBot="1">
      <c r="B519" s="206"/>
      <c r="C519" s="39" t="s">
        <v>3</v>
      </c>
      <c r="D519" s="41">
        <v>43190</v>
      </c>
      <c r="E519" s="41">
        <v>2160</v>
      </c>
      <c r="F519" s="41">
        <v>6478</v>
      </c>
      <c r="G519" s="41">
        <v>8638</v>
      </c>
      <c r="H519" s="41">
        <v>8638</v>
      </c>
      <c r="I519" s="41">
        <v>8638</v>
      </c>
      <c r="J519" s="41">
        <v>6478</v>
      </c>
      <c r="K519" s="41">
        <v>2160</v>
      </c>
    </row>
    <row r="520" spans="2:11" ht="23.25" thickBot="1">
      <c r="B520" s="206"/>
      <c r="C520" s="40" t="s">
        <v>133</v>
      </c>
      <c r="D520" s="41">
        <v>1360</v>
      </c>
      <c r="E520" s="40">
        <v>68</v>
      </c>
      <c r="F520" s="40">
        <v>204</v>
      </c>
      <c r="G520" s="40">
        <v>272</v>
      </c>
      <c r="H520" s="40">
        <v>272</v>
      </c>
      <c r="I520" s="40">
        <v>272</v>
      </c>
      <c r="J520" s="40">
        <v>204</v>
      </c>
      <c r="K520" s="40">
        <v>68</v>
      </c>
    </row>
    <row r="521" spans="2:11" ht="23.25" thickBot="1">
      <c r="B521" s="221"/>
      <c r="C521" s="40" t="s">
        <v>131</v>
      </c>
      <c r="D521" s="29">
        <v>41830</v>
      </c>
      <c r="E521" s="29">
        <v>2092</v>
      </c>
      <c r="F521" s="29">
        <v>6274</v>
      </c>
      <c r="G521" s="29">
        <v>8366</v>
      </c>
      <c r="H521" s="29">
        <v>8366</v>
      </c>
      <c r="I521" s="29">
        <v>8366</v>
      </c>
      <c r="J521" s="29">
        <v>6274</v>
      </c>
      <c r="K521" s="29">
        <v>2092</v>
      </c>
    </row>
    <row r="522" spans="2:11" ht="15" thickBot="1">
      <c r="B522" s="220" t="s">
        <v>254</v>
      </c>
      <c r="C522" s="39" t="s">
        <v>1</v>
      </c>
      <c r="D522" s="41">
        <v>18880</v>
      </c>
      <c r="E522" s="40">
        <v>944</v>
      </c>
      <c r="F522" s="41">
        <v>2832</v>
      </c>
      <c r="G522" s="41">
        <v>3776</v>
      </c>
      <c r="H522" s="41">
        <v>3776</v>
      </c>
      <c r="I522" s="41">
        <v>3776</v>
      </c>
      <c r="J522" s="41">
        <v>2832</v>
      </c>
      <c r="K522" s="40">
        <v>944</v>
      </c>
    </row>
    <row r="523" spans="2:11" ht="15" thickBot="1">
      <c r="B523" s="206"/>
      <c r="C523" s="39" t="s">
        <v>3</v>
      </c>
      <c r="D523" s="41">
        <v>71700</v>
      </c>
      <c r="E523" s="41">
        <v>3585</v>
      </c>
      <c r="F523" s="41">
        <v>10755</v>
      </c>
      <c r="G523" s="41">
        <v>14340</v>
      </c>
      <c r="H523" s="41">
        <v>14340</v>
      </c>
      <c r="I523" s="41">
        <v>14340</v>
      </c>
      <c r="J523" s="41">
        <v>10755</v>
      </c>
      <c r="K523" s="41">
        <v>3585</v>
      </c>
    </row>
    <row r="524" spans="2:11" ht="23.25" thickBot="1">
      <c r="B524" s="206"/>
      <c r="C524" s="40" t="s">
        <v>133</v>
      </c>
      <c r="D524" s="41">
        <v>18880</v>
      </c>
      <c r="E524" s="40">
        <v>944</v>
      </c>
      <c r="F524" s="41">
        <v>2832</v>
      </c>
      <c r="G524" s="41">
        <v>3776</v>
      </c>
      <c r="H524" s="41">
        <v>3776</v>
      </c>
      <c r="I524" s="41">
        <v>3776</v>
      </c>
      <c r="J524" s="41">
        <v>2832</v>
      </c>
      <c r="K524" s="40">
        <v>944</v>
      </c>
    </row>
    <row r="525" spans="2:11" ht="23.25" thickBot="1">
      <c r="B525" s="221"/>
      <c r="C525" s="40" t="s">
        <v>131</v>
      </c>
      <c r="D525" s="29">
        <v>52820</v>
      </c>
      <c r="E525" s="29">
        <v>2641</v>
      </c>
      <c r="F525" s="29">
        <v>7923</v>
      </c>
      <c r="G525" s="29">
        <v>10564</v>
      </c>
      <c r="H525" s="29">
        <v>10564</v>
      </c>
      <c r="I525" s="29">
        <v>10564</v>
      </c>
      <c r="J525" s="29">
        <v>7923</v>
      </c>
      <c r="K525" s="29">
        <v>2641</v>
      </c>
    </row>
    <row r="526" spans="2:11" ht="15" thickBot="1">
      <c r="B526" s="220" t="s">
        <v>255</v>
      </c>
      <c r="C526" s="39" t="s">
        <v>1</v>
      </c>
      <c r="D526" s="41">
        <v>4330</v>
      </c>
      <c r="E526" s="40">
        <v>217</v>
      </c>
      <c r="F526" s="40">
        <v>650</v>
      </c>
      <c r="G526" s="40">
        <v>866</v>
      </c>
      <c r="H526" s="40">
        <v>866</v>
      </c>
      <c r="I526" s="40">
        <v>866</v>
      </c>
      <c r="J526" s="40">
        <v>650</v>
      </c>
      <c r="K526" s="40">
        <v>217</v>
      </c>
    </row>
    <row r="527" spans="2:11" ht="15" thickBot="1">
      <c r="B527" s="206"/>
      <c r="C527" s="39" t="s">
        <v>3</v>
      </c>
      <c r="D527" s="41">
        <v>33390</v>
      </c>
      <c r="E527" s="41">
        <v>1670</v>
      </c>
      <c r="F527" s="41">
        <v>5008</v>
      </c>
      <c r="G527" s="41">
        <v>6678</v>
      </c>
      <c r="H527" s="41">
        <v>6678</v>
      </c>
      <c r="I527" s="41">
        <v>6678</v>
      </c>
      <c r="J527" s="41">
        <v>5008</v>
      </c>
      <c r="K527" s="41">
        <v>1670</v>
      </c>
    </row>
    <row r="528" spans="2:11" ht="23.25" thickBot="1">
      <c r="B528" s="206"/>
      <c r="C528" s="40" t="s">
        <v>133</v>
      </c>
      <c r="D528" s="41">
        <v>4330</v>
      </c>
      <c r="E528" s="40">
        <v>217</v>
      </c>
      <c r="F528" s="40">
        <v>650</v>
      </c>
      <c r="G528" s="40">
        <v>866</v>
      </c>
      <c r="H528" s="40">
        <v>866</v>
      </c>
      <c r="I528" s="40">
        <v>866</v>
      </c>
      <c r="J528" s="40">
        <v>650</v>
      </c>
      <c r="K528" s="40">
        <v>217</v>
      </c>
    </row>
    <row r="529" spans="2:11" ht="23.25" thickBot="1">
      <c r="B529" s="221"/>
      <c r="C529" s="40" t="s">
        <v>131</v>
      </c>
      <c r="D529" s="29">
        <v>29060</v>
      </c>
      <c r="E529" s="29">
        <v>1454</v>
      </c>
      <c r="F529" s="29">
        <v>4359</v>
      </c>
      <c r="G529" s="29">
        <v>5812</v>
      </c>
      <c r="H529" s="29">
        <v>5812</v>
      </c>
      <c r="I529" s="29">
        <v>5812</v>
      </c>
      <c r="J529" s="29">
        <v>4359</v>
      </c>
      <c r="K529" s="29">
        <v>1454</v>
      </c>
    </row>
    <row r="530" spans="2:11" ht="15" thickBot="1">
      <c r="B530" s="220" t="s">
        <v>256</v>
      </c>
      <c r="C530" s="39" t="s">
        <v>1</v>
      </c>
      <c r="D530" s="41">
        <v>1540</v>
      </c>
      <c r="E530" s="40">
        <v>77</v>
      </c>
      <c r="F530" s="40">
        <v>231</v>
      </c>
      <c r="G530" s="40">
        <v>308</v>
      </c>
      <c r="H530" s="40">
        <v>308</v>
      </c>
      <c r="I530" s="40">
        <v>308</v>
      </c>
      <c r="J530" s="40">
        <v>231</v>
      </c>
      <c r="K530" s="40">
        <v>77</v>
      </c>
    </row>
    <row r="531" spans="2:11" ht="15" thickBot="1">
      <c r="B531" s="206"/>
      <c r="C531" s="39" t="s">
        <v>3</v>
      </c>
      <c r="D531" s="41">
        <v>19780</v>
      </c>
      <c r="E531" s="40">
        <v>989</v>
      </c>
      <c r="F531" s="41">
        <v>2967</v>
      </c>
      <c r="G531" s="41">
        <v>3956</v>
      </c>
      <c r="H531" s="41">
        <v>3956</v>
      </c>
      <c r="I531" s="41">
        <v>3956</v>
      </c>
      <c r="J531" s="41">
        <v>2967</v>
      </c>
      <c r="K531" s="40">
        <v>989</v>
      </c>
    </row>
    <row r="532" spans="2:11" ht="23.25" thickBot="1">
      <c r="B532" s="206"/>
      <c r="C532" s="40" t="s">
        <v>133</v>
      </c>
      <c r="D532" s="41">
        <v>1540</v>
      </c>
      <c r="E532" s="40">
        <v>77</v>
      </c>
      <c r="F532" s="40">
        <v>231</v>
      </c>
      <c r="G532" s="40">
        <v>308</v>
      </c>
      <c r="H532" s="40">
        <v>308</v>
      </c>
      <c r="I532" s="40">
        <v>308</v>
      </c>
      <c r="J532" s="40">
        <v>231</v>
      </c>
      <c r="K532" s="40">
        <v>77</v>
      </c>
    </row>
    <row r="533" spans="2:11" ht="23.25" thickBot="1">
      <c r="B533" s="221"/>
      <c r="C533" s="40" t="s">
        <v>131</v>
      </c>
      <c r="D533" s="29">
        <v>18240</v>
      </c>
      <c r="E533" s="37">
        <v>912</v>
      </c>
      <c r="F533" s="29">
        <v>2736</v>
      </c>
      <c r="G533" s="29">
        <v>3648</v>
      </c>
      <c r="H533" s="29">
        <v>3648</v>
      </c>
      <c r="I533" s="29">
        <v>3648</v>
      </c>
      <c r="J533" s="29">
        <v>2736</v>
      </c>
      <c r="K533" s="37">
        <v>912</v>
      </c>
    </row>
    <row r="534" spans="2:11" ht="15" thickBot="1">
      <c r="B534" s="220" t="s">
        <v>257</v>
      </c>
      <c r="C534" s="39" t="s">
        <v>1</v>
      </c>
      <c r="D534" s="41">
        <v>3340</v>
      </c>
      <c r="E534" s="40">
        <v>167</v>
      </c>
      <c r="F534" s="40">
        <v>501</v>
      </c>
      <c r="G534" s="40">
        <v>668</v>
      </c>
      <c r="H534" s="40">
        <v>668</v>
      </c>
      <c r="I534" s="40">
        <v>668</v>
      </c>
      <c r="J534" s="40">
        <v>501</v>
      </c>
      <c r="K534" s="40">
        <v>167</v>
      </c>
    </row>
    <row r="535" spans="2:11" ht="15" thickBot="1">
      <c r="B535" s="206"/>
      <c r="C535" s="39" t="s">
        <v>3</v>
      </c>
      <c r="D535" s="41">
        <v>16410</v>
      </c>
      <c r="E535" s="40">
        <v>821</v>
      </c>
      <c r="F535" s="41">
        <v>2461</v>
      </c>
      <c r="G535" s="41">
        <v>3282</v>
      </c>
      <c r="H535" s="41">
        <v>3282</v>
      </c>
      <c r="I535" s="41">
        <v>3282</v>
      </c>
      <c r="J535" s="41">
        <v>2461</v>
      </c>
      <c r="K535" s="40">
        <v>821</v>
      </c>
    </row>
    <row r="536" spans="2:11" ht="23.25" thickBot="1">
      <c r="B536" s="206"/>
      <c r="C536" s="40" t="s">
        <v>133</v>
      </c>
      <c r="D536" s="41">
        <v>3340</v>
      </c>
      <c r="E536" s="40">
        <v>167</v>
      </c>
      <c r="F536" s="40">
        <v>501</v>
      </c>
      <c r="G536" s="40">
        <v>668</v>
      </c>
      <c r="H536" s="40">
        <v>668</v>
      </c>
      <c r="I536" s="40">
        <v>668</v>
      </c>
      <c r="J536" s="40">
        <v>501</v>
      </c>
      <c r="K536" s="40">
        <v>167</v>
      </c>
    </row>
    <row r="537" spans="2:11" ht="23.25" thickBot="1">
      <c r="B537" s="221"/>
      <c r="C537" s="40" t="s">
        <v>131</v>
      </c>
      <c r="D537" s="29">
        <v>13070</v>
      </c>
      <c r="E537" s="37">
        <v>654</v>
      </c>
      <c r="F537" s="29">
        <v>1960</v>
      </c>
      <c r="G537" s="29">
        <v>2614</v>
      </c>
      <c r="H537" s="29">
        <v>2614</v>
      </c>
      <c r="I537" s="29">
        <v>2614</v>
      </c>
      <c r="J537" s="29">
        <v>1960</v>
      </c>
      <c r="K537" s="37">
        <v>654</v>
      </c>
    </row>
    <row r="538" spans="2:11" ht="15" thickBot="1">
      <c r="B538" s="220" t="s">
        <v>258</v>
      </c>
      <c r="C538" s="39" t="s">
        <v>1</v>
      </c>
      <c r="D538" s="41">
        <v>10070</v>
      </c>
      <c r="E538" s="40">
        <v>504</v>
      </c>
      <c r="F538" s="41">
        <v>1511</v>
      </c>
      <c r="G538" s="41">
        <v>2014</v>
      </c>
      <c r="H538" s="41">
        <v>2014</v>
      </c>
      <c r="I538" s="41">
        <v>2014</v>
      </c>
      <c r="J538" s="41">
        <v>1511</v>
      </c>
      <c r="K538" s="40">
        <v>504</v>
      </c>
    </row>
    <row r="539" spans="2:11" ht="15" thickBot="1">
      <c r="B539" s="206"/>
      <c r="C539" s="39" t="s">
        <v>3</v>
      </c>
      <c r="D539" s="41">
        <v>83620</v>
      </c>
      <c r="E539" s="41">
        <v>4182</v>
      </c>
      <c r="F539" s="41">
        <v>12542</v>
      </c>
      <c r="G539" s="41">
        <v>16724</v>
      </c>
      <c r="H539" s="41">
        <v>16724</v>
      </c>
      <c r="I539" s="41">
        <v>16724</v>
      </c>
      <c r="J539" s="41">
        <v>12542</v>
      </c>
      <c r="K539" s="41">
        <v>4182</v>
      </c>
    </row>
    <row r="540" spans="2:11" ht="23.25" thickBot="1">
      <c r="B540" s="206"/>
      <c r="C540" s="40" t="s">
        <v>133</v>
      </c>
      <c r="D540" s="41">
        <v>10070</v>
      </c>
      <c r="E540" s="40">
        <v>504</v>
      </c>
      <c r="F540" s="41">
        <v>1511</v>
      </c>
      <c r="G540" s="41">
        <v>2014</v>
      </c>
      <c r="H540" s="41">
        <v>2014</v>
      </c>
      <c r="I540" s="41">
        <v>2014</v>
      </c>
      <c r="J540" s="41">
        <v>1511</v>
      </c>
      <c r="K540" s="40">
        <v>504</v>
      </c>
    </row>
    <row r="541" spans="2:11" ht="23.25" thickBot="1">
      <c r="B541" s="221"/>
      <c r="C541" s="40" t="s">
        <v>131</v>
      </c>
      <c r="D541" s="29">
        <v>73550</v>
      </c>
      <c r="E541" s="29">
        <v>3679</v>
      </c>
      <c r="F541" s="29">
        <v>11032</v>
      </c>
      <c r="G541" s="29">
        <v>14710</v>
      </c>
      <c r="H541" s="29">
        <v>14710</v>
      </c>
      <c r="I541" s="29">
        <v>14710</v>
      </c>
      <c r="J541" s="29">
        <v>11032</v>
      </c>
      <c r="K541" s="29">
        <v>3679</v>
      </c>
    </row>
    <row r="542" spans="2:11" ht="15" thickBot="1">
      <c r="B542" s="220" t="s">
        <v>259</v>
      </c>
      <c r="C542" s="39" t="s">
        <v>1</v>
      </c>
      <c r="D542" s="41">
        <v>26860</v>
      </c>
      <c r="E542" s="41">
        <v>1343</v>
      </c>
      <c r="F542" s="41">
        <v>4029</v>
      </c>
      <c r="G542" s="41">
        <v>5372</v>
      </c>
      <c r="H542" s="41">
        <v>5372</v>
      </c>
      <c r="I542" s="41">
        <v>5372</v>
      </c>
      <c r="J542" s="41">
        <v>4029</v>
      </c>
      <c r="K542" s="41">
        <v>1343</v>
      </c>
    </row>
    <row r="543" spans="2:11" ht="15" thickBot="1">
      <c r="B543" s="206"/>
      <c r="C543" s="39" t="s">
        <v>3</v>
      </c>
      <c r="D543" s="41">
        <v>40180</v>
      </c>
      <c r="E543" s="41">
        <v>2009</v>
      </c>
      <c r="F543" s="41">
        <v>6027</v>
      </c>
      <c r="G543" s="41">
        <v>8036</v>
      </c>
      <c r="H543" s="41">
        <v>8036</v>
      </c>
      <c r="I543" s="41">
        <v>8036</v>
      </c>
      <c r="J543" s="41">
        <v>6027</v>
      </c>
      <c r="K543" s="41">
        <v>2009</v>
      </c>
    </row>
    <row r="544" spans="2:11" ht="23.25" thickBot="1">
      <c r="B544" s="206"/>
      <c r="C544" s="40" t="s">
        <v>133</v>
      </c>
      <c r="D544" s="41">
        <v>26860</v>
      </c>
      <c r="E544" s="41">
        <v>1343</v>
      </c>
      <c r="F544" s="41">
        <v>4029</v>
      </c>
      <c r="G544" s="41">
        <v>5372</v>
      </c>
      <c r="H544" s="41">
        <v>5372</v>
      </c>
      <c r="I544" s="41">
        <v>5372</v>
      </c>
      <c r="J544" s="41">
        <v>4029</v>
      </c>
      <c r="K544" s="41">
        <v>1343</v>
      </c>
    </row>
    <row r="545" spans="2:11" ht="23.25" thickBot="1">
      <c r="B545" s="221"/>
      <c r="C545" s="40" t="s">
        <v>131</v>
      </c>
      <c r="D545" s="29">
        <v>13320</v>
      </c>
      <c r="E545" s="37">
        <v>666</v>
      </c>
      <c r="F545" s="29">
        <v>1998</v>
      </c>
      <c r="G545" s="29">
        <v>2664</v>
      </c>
      <c r="H545" s="29">
        <v>2664</v>
      </c>
      <c r="I545" s="29">
        <v>2664</v>
      </c>
      <c r="J545" s="29">
        <v>1998</v>
      </c>
      <c r="K545" s="37">
        <v>666</v>
      </c>
    </row>
    <row r="546" spans="2:11" ht="15" thickBot="1">
      <c r="B546" s="220" t="s">
        <v>260</v>
      </c>
      <c r="C546" s="39" t="s">
        <v>1</v>
      </c>
      <c r="D546" s="41">
        <v>17530</v>
      </c>
      <c r="E546" s="40">
        <v>877</v>
      </c>
      <c r="F546" s="41">
        <v>2630</v>
      </c>
      <c r="G546" s="41">
        <v>3506</v>
      </c>
      <c r="H546" s="41">
        <v>3506</v>
      </c>
      <c r="I546" s="41">
        <v>3506</v>
      </c>
      <c r="J546" s="41">
        <v>2630</v>
      </c>
      <c r="K546" s="40">
        <v>877</v>
      </c>
    </row>
    <row r="547" spans="2:11" ht="15" thickBot="1">
      <c r="B547" s="206"/>
      <c r="C547" s="39" t="s">
        <v>3</v>
      </c>
      <c r="D547" s="41">
        <v>27170</v>
      </c>
      <c r="E547" s="41">
        <v>1359</v>
      </c>
      <c r="F547" s="41">
        <v>4075</v>
      </c>
      <c r="G547" s="41">
        <v>5434</v>
      </c>
      <c r="H547" s="41">
        <v>5434</v>
      </c>
      <c r="I547" s="41">
        <v>5434</v>
      </c>
      <c r="J547" s="41">
        <v>4075</v>
      </c>
      <c r="K547" s="41">
        <v>1359</v>
      </c>
    </row>
    <row r="548" spans="2:11" ht="23.25" thickBot="1">
      <c r="B548" s="206"/>
      <c r="C548" s="40" t="s">
        <v>133</v>
      </c>
      <c r="D548" s="41">
        <v>17530</v>
      </c>
      <c r="E548" s="40">
        <v>877</v>
      </c>
      <c r="F548" s="41">
        <v>2630</v>
      </c>
      <c r="G548" s="41">
        <v>3506</v>
      </c>
      <c r="H548" s="41">
        <v>3506</v>
      </c>
      <c r="I548" s="41">
        <v>3506</v>
      </c>
      <c r="J548" s="41">
        <v>2630</v>
      </c>
      <c r="K548" s="40">
        <v>877</v>
      </c>
    </row>
    <row r="549" spans="2:11" ht="23.25" thickBot="1">
      <c r="B549" s="221"/>
      <c r="C549" s="40" t="s">
        <v>131</v>
      </c>
      <c r="D549" s="29">
        <v>9640</v>
      </c>
      <c r="E549" s="37">
        <v>483</v>
      </c>
      <c r="F549" s="29">
        <v>1446</v>
      </c>
      <c r="G549" s="29">
        <v>1928</v>
      </c>
      <c r="H549" s="29">
        <v>1928</v>
      </c>
      <c r="I549" s="29">
        <v>1928</v>
      </c>
      <c r="J549" s="29">
        <v>1446</v>
      </c>
      <c r="K549" s="37">
        <v>483</v>
      </c>
    </row>
    <row r="550" spans="2:11" ht="15" thickBot="1">
      <c r="B550" s="220" t="s">
        <v>261</v>
      </c>
      <c r="C550" s="39" t="s">
        <v>1</v>
      </c>
      <c r="D550" s="41">
        <v>7170</v>
      </c>
      <c r="E550" s="40">
        <v>359</v>
      </c>
      <c r="F550" s="41">
        <v>1076</v>
      </c>
      <c r="G550" s="41">
        <v>1434</v>
      </c>
      <c r="H550" s="41">
        <v>1434</v>
      </c>
      <c r="I550" s="41">
        <v>1434</v>
      </c>
      <c r="J550" s="41">
        <v>1076</v>
      </c>
      <c r="K550" s="40">
        <v>359</v>
      </c>
    </row>
    <row r="551" spans="2:11" ht="15" thickBot="1">
      <c r="B551" s="206"/>
      <c r="C551" s="39" t="s">
        <v>3</v>
      </c>
      <c r="D551" s="41">
        <v>55240</v>
      </c>
      <c r="E551" s="41">
        <v>2763</v>
      </c>
      <c r="F551" s="41">
        <v>8285</v>
      </c>
      <c r="G551" s="41">
        <v>11048</v>
      </c>
      <c r="H551" s="41">
        <v>11048</v>
      </c>
      <c r="I551" s="41">
        <v>11048</v>
      </c>
      <c r="J551" s="41">
        <v>8285</v>
      </c>
      <c r="K551" s="41">
        <v>2763</v>
      </c>
    </row>
    <row r="552" spans="2:11" ht="23.25" thickBot="1">
      <c r="B552" s="206"/>
      <c r="C552" s="40" t="s">
        <v>133</v>
      </c>
      <c r="D552" s="41">
        <v>7170</v>
      </c>
      <c r="E552" s="40">
        <v>359</v>
      </c>
      <c r="F552" s="41">
        <v>1076</v>
      </c>
      <c r="G552" s="41">
        <v>1434</v>
      </c>
      <c r="H552" s="41">
        <v>1434</v>
      </c>
      <c r="I552" s="41">
        <v>1434</v>
      </c>
      <c r="J552" s="41">
        <v>1076</v>
      </c>
      <c r="K552" s="40">
        <v>359</v>
      </c>
    </row>
    <row r="553" spans="2:11" ht="23.25" thickBot="1">
      <c r="B553" s="221"/>
      <c r="C553" s="40" t="s">
        <v>131</v>
      </c>
      <c r="D553" s="29">
        <v>48070</v>
      </c>
      <c r="E553" s="29">
        <v>2405</v>
      </c>
      <c r="F553" s="29">
        <v>7210</v>
      </c>
      <c r="G553" s="29">
        <v>9614</v>
      </c>
      <c r="H553" s="29">
        <v>9614</v>
      </c>
      <c r="I553" s="29">
        <v>9614</v>
      </c>
      <c r="J553" s="29">
        <v>7210</v>
      </c>
      <c r="K553" s="29">
        <v>2405</v>
      </c>
    </row>
    <row r="554" spans="2:11" ht="15" thickBot="1">
      <c r="B554" s="220" t="s">
        <v>262</v>
      </c>
      <c r="C554" s="39" t="s">
        <v>1</v>
      </c>
      <c r="D554" s="41">
        <v>11440</v>
      </c>
      <c r="E554" s="40">
        <v>572</v>
      </c>
      <c r="F554" s="41">
        <v>1716</v>
      </c>
      <c r="G554" s="41">
        <v>2288</v>
      </c>
      <c r="H554" s="41">
        <v>2288</v>
      </c>
      <c r="I554" s="41">
        <v>2288</v>
      </c>
      <c r="J554" s="41">
        <v>1716</v>
      </c>
      <c r="K554" s="40">
        <v>572</v>
      </c>
    </row>
    <row r="555" spans="2:11" ht="15" thickBot="1">
      <c r="B555" s="206"/>
      <c r="C555" s="39" t="s">
        <v>3</v>
      </c>
      <c r="D555" s="41">
        <v>54660</v>
      </c>
      <c r="E555" s="41">
        <v>2733</v>
      </c>
      <c r="F555" s="41">
        <v>8199</v>
      </c>
      <c r="G555" s="41">
        <v>10932</v>
      </c>
      <c r="H555" s="41">
        <v>10932</v>
      </c>
      <c r="I555" s="41">
        <v>10932</v>
      </c>
      <c r="J555" s="41">
        <v>8199</v>
      </c>
      <c r="K555" s="41">
        <v>2733</v>
      </c>
    </row>
    <row r="556" spans="2:11" ht="23.25" thickBot="1">
      <c r="B556" s="206"/>
      <c r="C556" s="40" t="s">
        <v>133</v>
      </c>
      <c r="D556" s="41">
        <v>11440</v>
      </c>
      <c r="E556" s="40">
        <v>572</v>
      </c>
      <c r="F556" s="41">
        <v>1716</v>
      </c>
      <c r="G556" s="41">
        <v>2288</v>
      </c>
      <c r="H556" s="41">
        <v>2288</v>
      </c>
      <c r="I556" s="41">
        <v>2288</v>
      </c>
      <c r="J556" s="41">
        <v>1716</v>
      </c>
      <c r="K556" s="40">
        <v>572</v>
      </c>
    </row>
    <row r="557" spans="2:11" ht="23.25" thickBot="1">
      <c r="B557" s="221"/>
      <c r="C557" s="40" t="s">
        <v>131</v>
      </c>
      <c r="D557" s="29">
        <v>43220</v>
      </c>
      <c r="E557" s="29">
        <v>2161</v>
      </c>
      <c r="F557" s="29">
        <v>6483</v>
      </c>
      <c r="G557" s="29">
        <v>8644</v>
      </c>
      <c r="H557" s="29">
        <v>8644</v>
      </c>
      <c r="I557" s="29">
        <v>8644</v>
      </c>
      <c r="J557" s="29">
        <v>6483</v>
      </c>
      <c r="K557" s="29">
        <v>2161</v>
      </c>
    </row>
    <row r="558" spans="2:11" ht="15" thickBot="1">
      <c r="B558" s="220" t="s">
        <v>263</v>
      </c>
      <c r="C558" s="39" t="s">
        <v>1</v>
      </c>
      <c r="D558" s="41">
        <v>9770</v>
      </c>
      <c r="E558" s="40">
        <v>489</v>
      </c>
      <c r="F558" s="41">
        <v>1466</v>
      </c>
      <c r="G558" s="41">
        <v>1954</v>
      </c>
      <c r="H558" s="41">
        <v>1954</v>
      </c>
      <c r="I558" s="41">
        <v>1954</v>
      </c>
      <c r="J558" s="41">
        <v>1466</v>
      </c>
      <c r="K558" s="40">
        <v>489</v>
      </c>
    </row>
    <row r="559" spans="2:11" ht="15" thickBot="1">
      <c r="B559" s="206"/>
      <c r="C559" s="39" t="s">
        <v>3</v>
      </c>
      <c r="D559" s="41">
        <v>32090</v>
      </c>
      <c r="E559" s="41">
        <v>1605</v>
      </c>
      <c r="F559" s="41">
        <v>4813</v>
      </c>
      <c r="G559" s="41">
        <v>6418</v>
      </c>
      <c r="H559" s="41">
        <v>6418</v>
      </c>
      <c r="I559" s="41">
        <v>6418</v>
      </c>
      <c r="J559" s="41">
        <v>4813</v>
      </c>
      <c r="K559" s="41">
        <v>1605</v>
      </c>
    </row>
    <row r="560" spans="2:11" ht="23.25" thickBot="1">
      <c r="B560" s="206"/>
      <c r="C560" s="40" t="s">
        <v>133</v>
      </c>
      <c r="D560" s="41">
        <v>9770</v>
      </c>
      <c r="E560" s="40">
        <v>489</v>
      </c>
      <c r="F560" s="41">
        <v>1466</v>
      </c>
      <c r="G560" s="41">
        <v>1954</v>
      </c>
      <c r="H560" s="41">
        <v>1954</v>
      </c>
      <c r="I560" s="41">
        <v>1954</v>
      </c>
      <c r="J560" s="41">
        <v>1466</v>
      </c>
      <c r="K560" s="40">
        <v>489</v>
      </c>
    </row>
    <row r="561" spans="2:11" ht="23.25" thickBot="1">
      <c r="B561" s="221"/>
      <c r="C561" s="40" t="s">
        <v>131</v>
      </c>
      <c r="D561" s="29">
        <v>22320</v>
      </c>
      <c r="E561" s="29">
        <v>1117</v>
      </c>
      <c r="F561" s="29">
        <v>3348</v>
      </c>
      <c r="G561" s="29">
        <v>4464</v>
      </c>
      <c r="H561" s="29">
        <v>4464</v>
      </c>
      <c r="I561" s="29">
        <v>4464</v>
      </c>
      <c r="J561" s="29">
        <v>3348</v>
      </c>
      <c r="K561" s="29">
        <v>1117</v>
      </c>
    </row>
    <row r="562" spans="2:11" ht="15" thickBot="1">
      <c r="B562" s="220" t="s">
        <v>264</v>
      </c>
      <c r="C562" s="39" t="s">
        <v>1</v>
      </c>
      <c r="D562" s="41">
        <v>3130</v>
      </c>
      <c r="E562" s="40">
        <v>157</v>
      </c>
      <c r="F562" s="40">
        <v>470</v>
      </c>
      <c r="G562" s="40">
        <v>626</v>
      </c>
      <c r="H562" s="40">
        <v>626</v>
      </c>
      <c r="I562" s="40">
        <v>626</v>
      </c>
      <c r="J562" s="40">
        <v>470</v>
      </c>
      <c r="K562" s="40">
        <v>157</v>
      </c>
    </row>
    <row r="563" spans="2:11" ht="15" thickBot="1">
      <c r="B563" s="206"/>
      <c r="C563" s="39" t="s">
        <v>3</v>
      </c>
      <c r="D563" s="41">
        <v>40250</v>
      </c>
      <c r="E563" s="41">
        <v>2013</v>
      </c>
      <c r="F563" s="41">
        <v>6037</v>
      </c>
      <c r="G563" s="41">
        <v>8050</v>
      </c>
      <c r="H563" s="41">
        <v>8050</v>
      </c>
      <c r="I563" s="41">
        <v>8050</v>
      </c>
      <c r="J563" s="41">
        <v>6037</v>
      </c>
      <c r="K563" s="41">
        <v>2013</v>
      </c>
    </row>
    <row r="564" spans="2:11" ht="23.25" thickBot="1">
      <c r="B564" s="206"/>
      <c r="C564" s="40" t="s">
        <v>133</v>
      </c>
      <c r="D564" s="41">
        <v>3130</v>
      </c>
      <c r="E564" s="40">
        <v>157</v>
      </c>
      <c r="F564" s="40">
        <v>470</v>
      </c>
      <c r="G564" s="40">
        <v>626</v>
      </c>
      <c r="H564" s="40">
        <v>626</v>
      </c>
      <c r="I564" s="40">
        <v>626</v>
      </c>
      <c r="J564" s="40">
        <v>470</v>
      </c>
      <c r="K564" s="40">
        <v>157</v>
      </c>
    </row>
    <row r="565" spans="2:11" ht="23.25" thickBot="1">
      <c r="B565" s="221"/>
      <c r="C565" s="40" t="s">
        <v>131</v>
      </c>
      <c r="D565" s="29">
        <v>37120</v>
      </c>
      <c r="E565" s="29">
        <v>1857</v>
      </c>
      <c r="F565" s="29">
        <v>5568</v>
      </c>
      <c r="G565" s="29">
        <v>7424</v>
      </c>
      <c r="H565" s="29">
        <v>7424</v>
      </c>
      <c r="I565" s="29">
        <v>7424</v>
      </c>
      <c r="J565" s="29">
        <v>5568</v>
      </c>
      <c r="K565" s="29">
        <v>1857</v>
      </c>
    </row>
    <row r="566" spans="2:11" ht="15" thickBot="1">
      <c r="B566" s="220" t="s">
        <v>265</v>
      </c>
      <c r="C566" s="39" t="s">
        <v>1</v>
      </c>
      <c r="D566" s="41">
        <v>12140</v>
      </c>
      <c r="E566" s="40">
        <v>607</v>
      </c>
      <c r="F566" s="41">
        <v>1821</v>
      </c>
      <c r="G566" s="41">
        <v>2428</v>
      </c>
      <c r="H566" s="41">
        <v>2428</v>
      </c>
      <c r="I566" s="41">
        <v>2428</v>
      </c>
      <c r="J566" s="41">
        <v>1821</v>
      </c>
      <c r="K566" s="40">
        <v>607</v>
      </c>
    </row>
    <row r="567" spans="2:11" ht="15" thickBot="1">
      <c r="B567" s="206"/>
      <c r="C567" s="39" t="s">
        <v>3</v>
      </c>
      <c r="D567" s="41">
        <v>21300</v>
      </c>
      <c r="E567" s="41">
        <v>1065</v>
      </c>
      <c r="F567" s="41">
        <v>3195</v>
      </c>
      <c r="G567" s="41">
        <v>4260</v>
      </c>
      <c r="H567" s="41">
        <v>4260</v>
      </c>
      <c r="I567" s="41">
        <v>4260</v>
      </c>
      <c r="J567" s="41">
        <v>3195</v>
      </c>
      <c r="K567" s="41">
        <v>1065</v>
      </c>
    </row>
    <row r="568" spans="2:11" ht="23.25" thickBot="1">
      <c r="B568" s="206"/>
      <c r="C568" s="40" t="s">
        <v>133</v>
      </c>
      <c r="D568" s="41">
        <v>12140</v>
      </c>
      <c r="E568" s="40">
        <v>607</v>
      </c>
      <c r="F568" s="41">
        <v>1821</v>
      </c>
      <c r="G568" s="41">
        <v>2428</v>
      </c>
      <c r="H568" s="41">
        <v>2428</v>
      </c>
      <c r="I568" s="41">
        <v>2428</v>
      </c>
      <c r="J568" s="41">
        <v>1821</v>
      </c>
      <c r="K568" s="40">
        <v>607</v>
      </c>
    </row>
    <row r="569" spans="2:11" ht="23.25" thickBot="1">
      <c r="B569" s="221"/>
      <c r="C569" s="40" t="s">
        <v>131</v>
      </c>
      <c r="D569" s="29">
        <v>9160</v>
      </c>
      <c r="E569" s="37">
        <v>458</v>
      </c>
      <c r="F569" s="29">
        <v>1374</v>
      </c>
      <c r="G569" s="29">
        <v>1832</v>
      </c>
      <c r="H569" s="29">
        <v>1832</v>
      </c>
      <c r="I569" s="29">
        <v>1832</v>
      </c>
      <c r="J569" s="29">
        <v>1374</v>
      </c>
      <c r="K569" s="37">
        <v>458</v>
      </c>
    </row>
    <row r="570" spans="2:11" ht="15" thickBot="1">
      <c r="B570" s="220" t="s">
        <v>266</v>
      </c>
      <c r="C570" s="39" t="s">
        <v>1</v>
      </c>
      <c r="D570" s="41">
        <v>11060</v>
      </c>
      <c r="E570" s="40">
        <v>553</v>
      </c>
      <c r="F570" s="41">
        <v>1659</v>
      </c>
      <c r="G570" s="41">
        <v>2212</v>
      </c>
      <c r="H570" s="41">
        <v>2212</v>
      </c>
      <c r="I570" s="41">
        <v>2212</v>
      </c>
      <c r="J570" s="41">
        <v>1659</v>
      </c>
      <c r="K570" s="40">
        <v>553</v>
      </c>
    </row>
    <row r="571" spans="2:11" ht="15" thickBot="1">
      <c r="B571" s="206"/>
      <c r="C571" s="39" t="s">
        <v>3</v>
      </c>
      <c r="D571" s="41">
        <v>42010</v>
      </c>
      <c r="E571" s="41">
        <v>2101</v>
      </c>
      <c r="F571" s="41">
        <v>6301</v>
      </c>
      <c r="G571" s="41">
        <v>8402</v>
      </c>
      <c r="H571" s="41">
        <v>8402</v>
      </c>
      <c r="I571" s="41">
        <v>8402</v>
      </c>
      <c r="J571" s="41">
        <v>6301</v>
      </c>
      <c r="K571" s="41">
        <v>2101</v>
      </c>
    </row>
    <row r="572" spans="2:11" ht="23.25" thickBot="1">
      <c r="B572" s="206"/>
      <c r="C572" s="40" t="s">
        <v>133</v>
      </c>
      <c r="D572" s="41">
        <v>11060</v>
      </c>
      <c r="E572" s="40">
        <v>553</v>
      </c>
      <c r="F572" s="41">
        <v>1659</v>
      </c>
      <c r="G572" s="41">
        <v>2212</v>
      </c>
      <c r="H572" s="41">
        <v>2212</v>
      </c>
      <c r="I572" s="41">
        <v>2212</v>
      </c>
      <c r="J572" s="41">
        <v>1659</v>
      </c>
      <c r="K572" s="40">
        <v>553</v>
      </c>
    </row>
    <row r="573" spans="2:11" ht="23.25" thickBot="1">
      <c r="B573" s="221"/>
      <c r="C573" s="40" t="s">
        <v>131</v>
      </c>
      <c r="D573" s="29">
        <v>30950</v>
      </c>
      <c r="E573" s="29">
        <v>1548</v>
      </c>
      <c r="F573" s="29">
        <v>4642</v>
      </c>
      <c r="G573" s="29">
        <v>6190</v>
      </c>
      <c r="H573" s="29">
        <v>6190</v>
      </c>
      <c r="I573" s="29">
        <v>6190</v>
      </c>
      <c r="J573" s="29">
        <v>4642</v>
      </c>
      <c r="K573" s="29">
        <v>1548</v>
      </c>
    </row>
    <row r="574" spans="2:11" ht="15" thickBot="1">
      <c r="B574" s="220" t="s">
        <v>267</v>
      </c>
      <c r="C574" s="39" t="s">
        <v>1</v>
      </c>
      <c r="D574" s="41">
        <v>42140</v>
      </c>
      <c r="E574" s="41">
        <v>2107</v>
      </c>
      <c r="F574" s="41">
        <v>6321</v>
      </c>
      <c r="G574" s="41">
        <v>8428</v>
      </c>
      <c r="H574" s="41">
        <v>8428</v>
      </c>
      <c r="I574" s="41">
        <v>8428</v>
      </c>
      <c r="J574" s="41">
        <v>6321</v>
      </c>
      <c r="K574" s="41">
        <v>2107</v>
      </c>
    </row>
    <row r="575" spans="2:11" ht="15" thickBot="1">
      <c r="B575" s="206"/>
      <c r="C575" s="39" t="s">
        <v>3</v>
      </c>
      <c r="D575" s="41">
        <v>96410</v>
      </c>
      <c r="E575" s="41">
        <v>4821</v>
      </c>
      <c r="F575" s="41">
        <v>14461</v>
      </c>
      <c r="G575" s="41">
        <v>19282</v>
      </c>
      <c r="H575" s="41">
        <v>19282</v>
      </c>
      <c r="I575" s="41">
        <v>19282</v>
      </c>
      <c r="J575" s="41">
        <v>14461</v>
      </c>
      <c r="K575" s="41">
        <v>4821</v>
      </c>
    </row>
    <row r="576" spans="2:11" ht="23.25" thickBot="1">
      <c r="B576" s="206"/>
      <c r="C576" s="40" t="s">
        <v>133</v>
      </c>
      <c r="D576" s="41">
        <v>42140</v>
      </c>
      <c r="E576" s="41">
        <v>2107</v>
      </c>
      <c r="F576" s="41">
        <v>6321</v>
      </c>
      <c r="G576" s="41">
        <v>8428</v>
      </c>
      <c r="H576" s="41">
        <v>8428</v>
      </c>
      <c r="I576" s="41">
        <v>8428</v>
      </c>
      <c r="J576" s="41">
        <v>6321</v>
      </c>
      <c r="K576" s="41">
        <v>2107</v>
      </c>
    </row>
    <row r="577" spans="2:11" ht="23.25" thickBot="1">
      <c r="B577" s="221"/>
      <c r="C577" s="40" t="s">
        <v>131</v>
      </c>
      <c r="D577" s="29">
        <v>54270</v>
      </c>
      <c r="E577" s="29">
        <v>2714</v>
      </c>
      <c r="F577" s="29">
        <v>8140</v>
      </c>
      <c r="G577" s="29">
        <v>10854</v>
      </c>
      <c r="H577" s="29">
        <v>10854</v>
      </c>
      <c r="I577" s="29">
        <v>10854</v>
      </c>
      <c r="J577" s="29">
        <v>8140</v>
      </c>
      <c r="K577" s="29">
        <v>2714</v>
      </c>
    </row>
    <row r="578" spans="2:11" ht="15" thickBot="1">
      <c r="B578" s="220" t="s">
        <v>268</v>
      </c>
      <c r="C578" s="39" t="s">
        <v>1</v>
      </c>
      <c r="D578" s="41">
        <v>14600</v>
      </c>
      <c r="E578" s="40">
        <v>730</v>
      </c>
      <c r="F578" s="41">
        <v>2190</v>
      </c>
      <c r="G578" s="41">
        <v>2920</v>
      </c>
      <c r="H578" s="41">
        <v>2920</v>
      </c>
      <c r="I578" s="41">
        <v>2920</v>
      </c>
      <c r="J578" s="41">
        <v>2190</v>
      </c>
      <c r="K578" s="40">
        <v>730</v>
      </c>
    </row>
    <row r="579" spans="2:11" ht="15" thickBot="1">
      <c r="B579" s="206"/>
      <c r="C579" s="39" t="s">
        <v>3</v>
      </c>
      <c r="D579" s="41">
        <v>22630</v>
      </c>
      <c r="E579" s="41">
        <v>1132</v>
      </c>
      <c r="F579" s="41">
        <v>3394</v>
      </c>
      <c r="G579" s="41">
        <v>4526</v>
      </c>
      <c r="H579" s="41">
        <v>4526</v>
      </c>
      <c r="I579" s="41">
        <v>4526</v>
      </c>
      <c r="J579" s="41">
        <v>3394</v>
      </c>
      <c r="K579" s="41">
        <v>1132</v>
      </c>
    </row>
    <row r="580" spans="2:11" ht="23.25" thickBot="1">
      <c r="B580" s="206"/>
      <c r="C580" s="40" t="s">
        <v>133</v>
      </c>
      <c r="D580" s="41">
        <v>14600</v>
      </c>
      <c r="E580" s="40">
        <v>730</v>
      </c>
      <c r="F580" s="41">
        <v>2190</v>
      </c>
      <c r="G580" s="41">
        <v>2920</v>
      </c>
      <c r="H580" s="41">
        <v>2920</v>
      </c>
      <c r="I580" s="41">
        <v>2920</v>
      </c>
      <c r="J580" s="41">
        <v>2190</v>
      </c>
      <c r="K580" s="40">
        <v>730</v>
      </c>
    </row>
    <row r="581" spans="2:11" ht="23.25" thickBot="1">
      <c r="B581" s="221"/>
      <c r="C581" s="40" t="s">
        <v>131</v>
      </c>
      <c r="D581" s="29">
        <v>8030</v>
      </c>
      <c r="E581" s="37">
        <v>402</v>
      </c>
      <c r="F581" s="29">
        <v>1204</v>
      </c>
      <c r="G581" s="29">
        <v>1606</v>
      </c>
      <c r="H581" s="29">
        <v>1606</v>
      </c>
      <c r="I581" s="29">
        <v>1606</v>
      </c>
      <c r="J581" s="29">
        <v>1204</v>
      </c>
      <c r="K581" s="37">
        <v>402</v>
      </c>
    </row>
    <row r="582" spans="2:11" ht="15" thickBot="1">
      <c r="B582" s="220" t="s">
        <v>269</v>
      </c>
      <c r="C582" s="39" t="s">
        <v>1</v>
      </c>
      <c r="D582" s="41">
        <v>29680</v>
      </c>
      <c r="E582" s="41">
        <v>1484</v>
      </c>
      <c r="F582" s="41">
        <v>4452</v>
      </c>
      <c r="G582" s="41">
        <v>5936</v>
      </c>
      <c r="H582" s="41">
        <v>5936</v>
      </c>
      <c r="I582" s="41">
        <v>5936</v>
      </c>
      <c r="J582" s="41">
        <v>4452</v>
      </c>
      <c r="K582" s="41">
        <v>1484</v>
      </c>
    </row>
    <row r="583" spans="2:11" ht="15" thickBot="1">
      <c r="B583" s="206"/>
      <c r="C583" s="39" t="s">
        <v>3</v>
      </c>
      <c r="D583" s="41">
        <v>112740</v>
      </c>
      <c r="E583" s="41">
        <v>5637</v>
      </c>
      <c r="F583" s="41">
        <v>16911</v>
      </c>
      <c r="G583" s="41">
        <v>22548</v>
      </c>
      <c r="H583" s="41">
        <v>22548</v>
      </c>
      <c r="I583" s="41">
        <v>22548</v>
      </c>
      <c r="J583" s="41">
        <v>16911</v>
      </c>
      <c r="K583" s="41">
        <v>5637</v>
      </c>
    </row>
    <row r="584" spans="2:11" ht="23.25" thickBot="1">
      <c r="B584" s="206"/>
      <c r="C584" s="40" t="s">
        <v>133</v>
      </c>
      <c r="D584" s="41">
        <v>29680</v>
      </c>
      <c r="E584" s="41">
        <v>1484</v>
      </c>
      <c r="F584" s="41">
        <v>4452</v>
      </c>
      <c r="G584" s="41">
        <v>5936</v>
      </c>
      <c r="H584" s="41">
        <v>5936</v>
      </c>
      <c r="I584" s="41">
        <v>5936</v>
      </c>
      <c r="J584" s="41">
        <v>4452</v>
      </c>
      <c r="K584" s="41">
        <v>1484</v>
      </c>
    </row>
    <row r="585" spans="2:11" ht="23.25" thickBot="1">
      <c r="B585" s="221"/>
      <c r="C585" s="40" t="s">
        <v>131</v>
      </c>
      <c r="D585" s="29">
        <v>83060</v>
      </c>
      <c r="E585" s="29">
        <v>4153</v>
      </c>
      <c r="F585" s="29">
        <v>12459</v>
      </c>
      <c r="G585" s="29">
        <v>16612</v>
      </c>
      <c r="H585" s="29">
        <v>16612</v>
      </c>
      <c r="I585" s="29">
        <v>16612</v>
      </c>
      <c r="J585" s="29">
        <v>12459</v>
      </c>
      <c r="K585" s="29">
        <v>4153</v>
      </c>
    </row>
    <row r="586" spans="2:11" ht="15" thickBot="1">
      <c r="B586" s="220" t="s">
        <v>270</v>
      </c>
      <c r="C586" s="39" t="s">
        <v>1</v>
      </c>
      <c r="D586" s="41">
        <v>1470</v>
      </c>
      <c r="E586" s="40">
        <v>74</v>
      </c>
      <c r="F586" s="40">
        <v>221</v>
      </c>
      <c r="G586" s="40">
        <v>294</v>
      </c>
      <c r="H586" s="40">
        <v>294</v>
      </c>
      <c r="I586" s="40">
        <v>294</v>
      </c>
      <c r="J586" s="40">
        <v>221</v>
      </c>
      <c r="K586" s="40">
        <v>74</v>
      </c>
    </row>
    <row r="587" spans="2:11" ht="15" thickBot="1">
      <c r="B587" s="206"/>
      <c r="C587" s="39" t="s">
        <v>3</v>
      </c>
      <c r="D587" s="41">
        <v>22490</v>
      </c>
      <c r="E587" s="41">
        <v>1125</v>
      </c>
      <c r="F587" s="41">
        <v>3373</v>
      </c>
      <c r="G587" s="41">
        <v>4498</v>
      </c>
      <c r="H587" s="41">
        <v>4498</v>
      </c>
      <c r="I587" s="41">
        <v>4498</v>
      </c>
      <c r="J587" s="41">
        <v>3373</v>
      </c>
      <c r="K587" s="41">
        <v>1125</v>
      </c>
    </row>
    <row r="588" spans="2:11" ht="23.25" thickBot="1">
      <c r="B588" s="206"/>
      <c r="C588" s="40" t="s">
        <v>133</v>
      </c>
      <c r="D588" s="41">
        <v>1470</v>
      </c>
      <c r="E588" s="40">
        <v>74</v>
      </c>
      <c r="F588" s="40">
        <v>221</v>
      </c>
      <c r="G588" s="40">
        <v>294</v>
      </c>
      <c r="H588" s="40">
        <v>294</v>
      </c>
      <c r="I588" s="40">
        <v>294</v>
      </c>
      <c r="J588" s="40">
        <v>221</v>
      </c>
      <c r="K588" s="40">
        <v>74</v>
      </c>
    </row>
    <row r="589" spans="2:11" ht="23.25" thickBot="1">
      <c r="B589" s="221"/>
      <c r="C589" s="40" t="s">
        <v>131</v>
      </c>
      <c r="D589" s="29">
        <v>21020</v>
      </c>
      <c r="E589" s="29">
        <v>1052</v>
      </c>
      <c r="F589" s="29">
        <v>3153</v>
      </c>
      <c r="G589" s="29">
        <v>4204</v>
      </c>
      <c r="H589" s="29">
        <v>4204</v>
      </c>
      <c r="I589" s="29">
        <v>4204</v>
      </c>
      <c r="J589" s="29">
        <v>3153</v>
      </c>
      <c r="K589" s="29">
        <v>1052</v>
      </c>
    </row>
    <row r="590" spans="2:11" ht="15" thickBot="1">
      <c r="B590" s="220" t="s">
        <v>271</v>
      </c>
      <c r="C590" s="39" t="s">
        <v>1</v>
      </c>
      <c r="D590" s="41">
        <v>33580</v>
      </c>
      <c r="E590" s="41">
        <v>1679</v>
      </c>
      <c r="F590" s="41">
        <v>5037</v>
      </c>
      <c r="G590" s="41">
        <v>6716</v>
      </c>
      <c r="H590" s="41">
        <v>6716</v>
      </c>
      <c r="I590" s="41">
        <v>6716</v>
      </c>
      <c r="J590" s="41">
        <v>5037</v>
      </c>
      <c r="K590" s="41">
        <v>1679</v>
      </c>
    </row>
    <row r="591" spans="2:11" ht="15" thickBot="1">
      <c r="B591" s="206"/>
      <c r="C591" s="39" t="s">
        <v>3</v>
      </c>
      <c r="D591" s="41">
        <v>59110</v>
      </c>
      <c r="E591" s="41">
        <v>2956</v>
      </c>
      <c r="F591" s="41">
        <v>8866</v>
      </c>
      <c r="G591" s="41">
        <v>11822</v>
      </c>
      <c r="H591" s="41">
        <v>11822</v>
      </c>
      <c r="I591" s="41">
        <v>11822</v>
      </c>
      <c r="J591" s="41">
        <v>8866</v>
      </c>
      <c r="K591" s="41">
        <v>2956</v>
      </c>
    </row>
    <row r="592" spans="2:11" ht="23.25" thickBot="1">
      <c r="B592" s="206"/>
      <c r="C592" s="40" t="s">
        <v>133</v>
      </c>
      <c r="D592" s="41">
        <v>33580</v>
      </c>
      <c r="E592" s="41">
        <v>1679</v>
      </c>
      <c r="F592" s="41">
        <v>5037</v>
      </c>
      <c r="G592" s="41">
        <v>6716</v>
      </c>
      <c r="H592" s="41">
        <v>6716</v>
      </c>
      <c r="I592" s="41">
        <v>6716</v>
      </c>
      <c r="J592" s="41">
        <v>5037</v>
      </c>
      <c r="K592" s="41">
        <v>1679</v>
      </c>
    </row>
    <row r="593" spans="2:11" ht="23.25" thickBot="1">
      <c r="B593" s="221"/>
      <c r="C593" s="40" t="s">
        <v>131</v>
      </c>
      <c r="D593" s="29">
        <v>25530</v>
      </c>
      <c r="E593" s="29">
        <v>1277</v>
      </c>
      <c r="F593" s="29">
        <v>3829</v>
      </c>
      <c r="G593" s="29">
        <v>5106</v>
      </c>
      <c r="H593" s="29">
        <v>5106</v>
      </c>
      <c r="I593" s="29">
        <v>5106</v>
      </c>
      <c r="J593" s="29">
        <v>3829</v>
      </c>
      <c r="K593" s="29">
        <v>1277</v>
      </c>
    </row>
    <row r="594" spans="2:11" ht="15" thickBot="1">
      <c r="B594" s="220" t="s">
        <v>272</v>
      </c>
      <c r="C594" s="39" t="s">
        <v>1</v>
      </c>
      <c r="D594" s="41">
        <v>39810</v>
      </c>
      <c r="E594" s="41">
        <v>1991</v>
      </c>
      <c r="F594" s="41">
        <v>5972</v>
      </c>
      <c r="G594" s="41">
        <v>7962</v>
      </c>
      <c r="H594" s="41">
        <v>7962</v>
      </c>
      <c r="I594" s="41">
        <v>7962</v>
      </c>
      <c r="J594" s="41">
        <v>5972</v>
      </c>
      <c r="K594" s="41">
        <v>1991</v>
      </c>
    </row>
    <row r="595" spans="2:11" ht="15" thickBot="1">
      <c r="B595" s="206"/>
      <c r="C595" s="39" t="s">
        <v>3</v>
      </c>
      <c r="D595" s="41">
        <v>61790</v>
      </c>
      <c r="E595" s="41">
        <v>3090</v>
      </c>
      <c r="F595" s="41">
        <v>9268</v>
      </c>
      <c r="G595" s="41">
        <v>12358</v>
      </c>
      <c r="H595" s="41">
        <v>12358</v>
      </c>
      <c r="I595" s="41">
        <v>12358</v>
      </c>
      <c r="J595" s="41">
        <v>9268</v>
      </c>
      <c r="K595" s="41">
        <v>3090</v>
      </c>
    </row>
    <row r="596" spans="2:11" ht="23.25" thickBot="1">
      <c r="B596" s="206"/>
      <c r="C596" s="40" t="s">
        <v>133</v>
      </c>
      <c r="D596" s="41">
        <v>39810</v>
      </c>
      <c r="E596" s="41">
        <v>1991</v>
      </c>
      <c r="F596" s="41">
        <v>5972</v>
      </c>
      <c r="G596" s="41">
        <v>7962</v>
      </c>
      <c r="H596" s="41">
        <v>7962</v>
      </c>
      <c r="I596" s="41">
        <v>7962</v>
      </c>
      <c r="J596" s="41">
        <v>5972</v>
      </c>
      <c r="K596" s="41">
        <v>1991</v>
      </c>
    </row>
    <row r="597" spans="2:11" ht="23.25" thickBot="1">
      <c r="B597" s="221"/>
      <c r="C597" s="40" t="s">
        <v>131</v>
      </c>
      <c r="D597" s="29">
        <v>21980</v>
      </c>
      <c r="E597" s="29">
        <v>1100</v>
      </c>
      <c r="F597" s="29">
        <v>3297</v>
      </c>
      <c r="G597" s="29">
        <v>4396</v>
      </c>
      <c r="H597" s="29">
        <v>4396</v>
      </c>
      <c r="I597" s="29">
        <v>4396</v>
      </c>
      <c r="J597" s="29">
        <v>3297</v>
      </c>
      <c r="K597" s="29">
        <v>1100</v>
      </c>
    </row>
    <row r="598" spans="2:11" ht="15" thickBot="1">
      <c r="B598" s="220" t="s">
        <v>273</v>
      </c>
      <c r="C598" s="39" t="s">
        <v>1</v>
      </c>
      <c r="D598" s="41">
        <v>2870</v>
      </c>
      <c r="E598" s="40">
        <v>144</v>
      </c>
      <c r="F598" s="40">
        <v>431</v>
      </c>
      <c r="G598" s="40">
        <v>574</v>
      </c>
      <c r="H598" s="40">
        <v>574</v>
      </c>
      <c r="I598" s="40">
        <v>574</v>
      </c>
      <c r="J598" s="40">
        <v>431</v>
      </c>
      <c r="K598" s="40">
        <v>144</v>
      </c>
    </row>
    <row r="599" spans="2:11" ht="15" thickBot="1">
      <c r="B599" s="206"/>
      <c r="C599" s="39" t="s">
        <v>3</v>
      </c>
      <c r="D599" s="41">
        <v>99910</v>
      </c>
      <c r="E599" s="41">
        <v>4996</v>
      </c>
      <c r="F599" s="41">
        <v>14986</v>
      </c>
      <c r="G599" s="41">
        <v>19982</v>
      </c>
      <c r="H599" s="41">
        <v>19982</v>
      </c>
      <c r="I599" s="41">
        <v>19982</v>
      </c>
      <c r="J599" s="41">
        <v>14986</v>
      </c>
      <c r="K599" s="41">
        <v>4996</v>
      </c>
    </row>
    <row r="600" spans="2:11" ht="23.25" thickBot="1">
      <c r="B600" s="206"/>
      <c r="C600" s="40" t="s">
        <v>133</v>
      </c>
      <c r="D600" s="41">
        <v>2870</v>
      </c>
      <c r="E600" s="40">
        <v>144</v>
      </c>
      <c r="F600" s="40">
        <v>431</v>
      </c>
      <c r="G600" s="40">
        <v>574</v>
      </c>
      <c r="H600" s="40">
        <v>574</v>
      </c>
      <c r="I600" s="40">
        <v>574</v>
      </c>
      <c r="J600" s="40">
        <v>431</v>
      </c>
      <c r="K600" s="40">
        <v>144</v>
      </c>
    </row>
    <row r="601" spans="2:11" ht="23.25" thickBot="1">
      <c r="B601" s="221"/>
      <c r="C601" s="40" t="s">
        <v>131</v>
      </c>
      <c r="D601" s="29">
        <v>97040</v>
      </c>
      <c r="E601" s="29">
        <v>4853</v>
      </c>
      <c r="F601" s="29">
        <v>14556</v>
      </c>
      <c r="G601" s="29">
        <v>19408</v>
      </c>
      <c r="H601" s="29">
        <v>19408</v>
      </c>
      <c r="I601" s="29">
        <v>19408</v>
      </c>
      <c r="J601" s="29">
        <v>14556</v>
      </c>
      <c r="K601" s="29">
        <v>4853</v>
      </c>
    </row>
  </sheetData>
  <mergeCells count="156">
    <mergeCell ref="D26:K26"/>
    <mergeCell ref="D3:K3"/>
    <mergeCell ref="D4:K4"/>
    <mergeCell ref="D5:K5"/>
    <mergeCell ref="D14:K14"/>
    <mergeCell ref="D15:K15"/>
    <mergeCell ref="D16:K16"/>
    <mergeCell ref="D24:K24"/>
    <mergeCell ref="D25:K25"/>
    <mergeCell ref="B578:B581"/>
    <mergeCell ref="B582:B585"/>
    <mergeCell ref="B586:B589"/>
    <mergeCell ref="B590:B593"/>
    <mergeCell ref="B594:B597"/>
    <mergeCell ref="B598:B601"/>
    <mergeCell ref="B554:B557"/>
    <mergeCell ref="B558:B561"/>
    <mergeCell ref="B562:B565"/>
    <mergeCell ref="B566:B569"/>
    <mergeCell ref="B570:B573"/>
    <mergeCell ref="B574:B577"/>
    <mergeCell ref="B530:B533"/>
    <mergeCell ref="B534:B537"/>
    <mergeCell ref="B538:B541"/>
    <mergeCell ref="B542:B545"/>
    <mergeCell ref="B546:B549"/>
    <mergeCell ref="B550:B553"/>
    <mergeCell ref="B506:B509"/>
    <mergeCell ref="B510:B513"/>
    <mergeCell ref="B514:B517"/>
    <mergeCell ref="B518:B521"/>
    <mergeCell ref="B522:B525"/>
    <mergeCell ref="B526:B529"/>
    <mergeCell ref="B482:B485"/>
    <mergeCell ref="B486:B489"/>
    <mergeCell ref="B490:B493"/>
    <mergeCell ref="B494:B497"/>
    <mergeCell ref="B498:B501"/>
    <mergeCell ref="B502:B505"/>
    <mergeCell ref="B458:B461"/>
    <mergeCell ref="B462:B465"/>
    <mergeCell ref="B466:B469"/>
    <mergeCell ref="B470:B473"/>
    <mergeCell ref="B474:B477"/>
    <mergeCell ref="B478:B481"/>
    <mergeCell ref="B426:B429"/>
    <mergeCell ref="B430:B433"/>
    <mergeCell ref="B434:B437"/>
    <mergeCell ref="B438:B441"/>
    <mergeCell ref="B450:B453"/>
    <mergeCell ref="B454:B457"/>
    <mergeCell ref="B402:B405"/>
    <mergeCell ref="B406:B409"/>
    <mergeCell ref="B410:B413"/>
    <mergeCell ref="B414:B417"/>
    <mergeCell ref="B418:B421"/>
    <mergeCell ref="B422:B425"/>
    <mergeCell ref="B378:B381"/>
    <mergeCell ref="B382:B385"/>
    <mergeCell ref="B386:B389"/>
    <mergeCell ref="B390:B393"/>
    <mergeCell ref="B394:B397"/>
    <mergeCell ref="B398:B401"/>
    <mergeCell ref="B354:B357"/>
    <mergeCell ref="B358:B361"/>
    <mergeCell ref="B362:B365"/>
    <mergeCell ref="B366:B369"/>
    <mergeCell ref="B370:B373"/>
    <mergeCell ref="B374:B377"/>
    <mergeCell ref="B330:B333"/>
    <mergeCell ref="B334:B337"/>
    <mergeCell ref="B338:B341"/>
    <mergeCell ref="B342:B345"/>
    <mergeCell ref="B346:B349"/>
    <mergeCell ref="B350:B353"/>
    <mergeCell ref="B306:B309"/>
    <mergeCell ref="B310:B313"/>
    <mergeCell ref="B314:B317"/>
    <mergeCell ref="B318:B321"/>
    <mergeCell ref="B322:B325"/>
    <mergeCell ref="B326:B329"/>
    <mergeCell ref="B282:B285"/>
    <mergeCell ref="B286:B289"/>
    <mergeCell ref="B290:B293"/>
    <mergeCell ref="B294:B297"/>
    <mergeCell ref="B298:B301"/>
    <mergeCell ref="B302:B305"/>
    <mergeCell ref="B258:B261"/>
    <mergeCell ref="B262:B265"/>
    <mergeCell ref="B266:B269"/>
    <mergeCell ref="B270:B273"/>
    <mergeCell ref="B274:B277"/>
    <mergeCell ref="B278:B281"/>
    <mergeCell ref="B234:B237"/>
    <mergeCell ref="B238:B241"/>
    <mergeCell ref="B242:B245"/>
    <mergeCell ref="B246:B249"/>
    <mergeCell ref="B250:B253"/>
    <mergeCell ref="B254:B257"/>
    <mergeCell ref="B210:B213"/>
    <mergeCell ref="B214:B217"/>
    <mergeCell ref="B218:B221"/>
    <mergeCell ref="B222:B225"/>
    <mergeCell ref="B226:B229"/>
    <mergeCell ref="B230:B233"/>
    <mergeCell ref="B186:B189"/>
    <mergeCell ref="B190:B193"/>
    <mergeCell ref="B194:B197"/>
    <mergeCell ref="B198:B201"/>
    <mergeCell ref="B202:B205"/>
    <mergeCell ref="B206:B209"/>
    <mergeCell ref="B162:B165"/>
    <mergeCell ref="B166:B169"/>
    <mergeCell ref="B170:B173"/>
    <mergeCell ref="B174:B177"/>
    <mergeCell ref="B178:B181"/>
    <mergeCell ref="B182:B185"/>
    <mergeCell ref="B146:B149"/>
    <mergeCell ref="B150:B153"/>
    <mergeCell ref="B154:B157"/>
    <mergeCell ref="B158:B161"/>
    <mergeCell ref="B114:B117"/>
    <mergeCell ref="B118:B121"/>
    <mergeCell ref="B122:B125"/>
    <mergeCell ref="B126:B129"/>
    <mergeCell ref="B130:B133"/>
    <mergeCell ref="B134:B137"/>
    <mergeCell ref="B110:B113"/>
    <mergeCell ref="B66:B69"/>
    <mergeCell ref="B70:B73"/>
    <mergeCell ref="B74:B77"/>
    <mergeCell ref="B78:B81"/>
    <mergeCell ref="B82:B85"/>
    <mergeCell ref="B86:B89"/>
    <mergeCell ref="B138:B141"/>
    <mergeCell ref="B142:B145"/>
    <mergeCell ref="D34:K34"/>
    <mergeCell ref="D35:K35"/>
    <mergeCell ref="D36:K36"/>
    <mergeCell ref="B38:B41"/>
    <mergeCell ref="B90:B93"/>
    <mergeCell ref="B94:B97"/>
    <mergeCell ref="B98:B101"/>
    <mergeCell ref="B102:B105"/>
    <mergeCell ref="B106:B109"/>
    <mergeCell ref="C14:C17"/>
    <mergeCell ref="C24:C27"/>
    <mergeCell ref="C3:C6"/>
    <mergeCell ref="B42:B45"/>
    <mergeCell ref="B46:B49"/>
    <mergeCell ref="B50:B53"/>
    <mergeCell ref="B54:B57"/>
    <mergeCell ref="B58:B61"/>
    <mergeCell ref="B62:B65"/>
    <mergeCell ref="B34:B37"/>
    <mergeCell ref="C34:C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2</vt:i4>
      </vt:variant>
    </vt:vector>
  </HeadingPairs>
  <TitlesOfParts>
    <vt:vector size="10" baseType="lpstr">
      <vt:lpstr>katalogi</vt:lpstr>
      <vt:lpstr>spr-tab1-ogolne</vt:lpstr>
      <vt:lpstr>spr-tab2-dzialania_ZSO</vt:lpstr>
      <vt:lpstr>spr-tab3-dzialania_EE</vt:lpstr>
      <vt:lpstr>spr-tab4-działania_PKK</vt:lpstr>
      <vt:lpstr>spr-tab5-PDK</vt:lpstr>
      <vt:lpstr>wskaźniki POP_przeliczenie efek</vt:lpstr>
      <vt:lpstr>efekty_rzeczowe</vt:lpstr>
      <vt:lpstr>'wskaźniki POP_przeliczenie efek'!_Hlk42630443</vt:lpstr>
      <vt:lpstr>'wskaźniki POP_przeliczenie efek'!_Toc42678929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sicinska</dc:creator>
  <cp:lastModifiedBy>AA</cp:lastModifiedBy>
  <dcterms:created xsi:type="dcterms:W3CDTF">2020-01-15T10:42:10Z</dcterms:created>
  <dcterms:modified xsi:type="dcterms:W3CDTF">2020-12-14T06:32:09Z</dcterms:modified>
</cp:coreProperties>
</file>